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'сводка'!$A$1:$AB$40</definedName>
  </definedNames>
  <calcPr fullCalcOnLoad="1"/>
</workbook>
</file>

<file path=xl/sharedStrings.xml><?xml version="1.0" encoding="utf-8"?>
<sst xmlns="http://schemas.openxmlformats.org/spreadsheetml/2006/main" count="122" uniqueCount="89">
  <si>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</si>
  <si>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</si>
  <si>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</si>
  <si>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</si>
  <si>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</si>
  <si>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</si>
  <si>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яров. зерн.</t>
  </si>
  <si>
    <t>з/б  куль.,</t>
  </si>
  <si>
    <t>Итого по хоз.</t>
  </si>
  <si>
    <t xml:space="preserve">  </t>
  </si>
  <si>
    <t xml:space="preserve"> </t>
  </si>
  <si>
    <t>Посев</t>
  </si>
  <si>
    <t>зерновых,</t>
  </si>
  <si>
    <t>одн.тр</t>
  </si>
  <si>
    <t>План пос</t>
  </si>
  <si>
    <t>картоф.,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</si>
  <si>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</si>
  <si>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</si>
  <si>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</si>
  <si>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</si>
  <si>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</si>
  <si>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</si>
  <si>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</si>
  <si>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</si>
  <si>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</si>
  <si>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</si>
  <si>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</si>
  <si>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</si>
  <si>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</si>
  <si>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</si>
  <si>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</si>
  <si>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</si>
  <si>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</si>
  <si>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12. КФХ Николаева О.К.</t>
  </si>
  <si>
    <t>13. КФХ Алексеева О.А.</t>
  </si>
  <si>
    <t>План пос.</t>
  </si>
  <si>
    <t>6.ООО АФ "Кибекси"</t>
  </si>
  <si>
    <t>7.ООО КФХ "Луч"</t>
  </si>
  <si>
    <t>тех.куль.</t>
  </si>
  <si>
    <t>лен</t>
  </si>
  <si>
    <t>в том числе</t>
  </si>
  <si>
    <t>и з/б куль.,</t>
  </si>
  <si>
    <t>ячмень,</t>
  </si>
  <si>
    <t>яр. пшен.,</t>
  </si>
  <si>
    <t>овес,</t>
  </si>
  <si>
    <t>Посадка</t>
  </si>
  <si>
    <t xml:space="preserve">горох, </t>
  </si>
  <si>
    <t>Хим.</t>
  </si>
  <si>
    <t>прополка,</t>
  </si>
  <si>
    <t>защита,</t>
  </si>
  <si>
    <t>План</t>
  </si>
  <si>
    <t>посадки</t>
  </si>
  <si>
    <t>картофел.,</t>
  </si>
  <si>
    <t>овес/вика</t>
  </si>
  <si>
    <t>рапса,</t>
  </si>
  <si>
    <t>Навеш.</t>
  </si>
  <si>
    <t>хмеля,</t>
  </si>
  <si>
    <t>сои,</t>
  </si>
  <si>
    <t>8.Цивильский АТТ</t>
  </si>
  <si>
    <t>9.СХПК "Гвардия"</t>
  </si>
  <si>
    <t>10.ООО "Руно"</t>
  </si>
  <si>
    <t>11.ООО "Авангард"</t>
  </si>
  <si>
    <t>13.CХП "Цивиль"ф "Куснар</t>
  </si>
  <si>
    <t>14.ООО ТД "Хорошавина</t>
  </si>
  <si>
    <t>15.ООО "Чебомилка"</t>
  </si>
  <si>
    <t>16. ООО "Унга"</t>
  </si>
  <si>
    <t>17. ФКУ ИК - 7</t>
  </si>
  <si>
    <t>18. ФКУ ИК - 9</t>
  </si>
  <si>
    <t>14. Прочие</t>
  </si>
  <si>
    <t>вика,</t>
  </si>
  <si>
    <t>горчицы</t>
  </si>
  <si>
    <t>6.КФХ Чиркиной Н. П.</t>
  </si>
  <si>
    <t>кукурузы</t>
  </si>
  <si>
    <t>на силос,</t>
  </si>
  <si>
    <t>12.ФГНУ ЧНИИСХ</t>
  </si>
  <si>
    <t>Скошено</t>
  </si>
  <si>
    <t>мн.</t>
  </si>
  <si>
    <t>трав,</t>
  </si>
  <si>
    <t>Подгот.</t>
  </si>
  <si>
    <t>почвы</t>
  </si>
  <si>
    <t>под сев</t>
  </si>
  <si>
    <t>озимых,га</t>
  </si>
  <si>
    <t>овощ.,</t>
  </si>
  <si>
    <t>сено,</t>
  </si>
  <si>
    <t>сенаж,</t>
  </si>
  <si>
    <t>тонн</t>
  </si>
  <si>
    <t>силос,</t>
  </si>
  <si>
    <t>Заготовлена</t>
  </si>
  <si>
    <t>Информация о сельскохозяйственных работах по состоянию на 14 июня 2018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</si>
</sst>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75" fontId="4" fillId="0" borderId="10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1" fontId="14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75" fontId="14" fillId="0" borderId="10" xfId="0" applyNumberFormat="1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75" fontId="14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52"/>
  <sheetViews>
    <sheetView tabSelected="1" view="pageBreakPreview" zoomScale="75" zoomScaleNormal="75" zoomScaleSheetLayoutView="75" zoomScalePageLayoutView="0" workbookViewId="0" topLeftCell="A1">
      <pane xSplit="1" ySplit="5" topLeftCell="O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A16" sqref="AA16"/>
    </sheetView>
  </sheetViews>
  <sheetFormatPr defaultColWidth="9.00390625" defaultRowHeight="12.75"/>
  <cols>
    <col min="1" max="1" width="37.75390625" style="4" customWidth="1"/>
    <col min="2" max="2" width="12.625" style="0" customWidth="1"/>
    <col min="3" max="3" width="10.375" style="0" customWidth="1"/>
    <col min="4" max="4" width="11.75390625" style="0" customWidth="1"/>
    <col min="5" max="5" width="10.625" style="0" customWidth="1"/>
    <col min="6" max="6" width="11.125" style="0" customWidth="1"/>
    <col min="7" max="7" width="9.375" style="0" customWidth="1"/>
    <col min="8" max="8" width="8.875" style="0" customWidth="1"/>
    <col min="9" max="11" width="11.125" style="0" customWidth="1"/>
    <col min="12" max="12" width="10.00390625" style="0" customWidth="1"/>
    <col min="13" max="15" width="9.625" style="0" customWidth="1"/>
    <col min="16" max="17" width="9.875" style="0" customWidth="1"/>
    <col min="18" max="18" width="9.25390625" style="0" customWidth="1"/>
    <col min="19" max="20" width="10.875" style="0" customWidth="1"/>
    <col min="21" max="21" width="13.125" style="0" customWidth="1"/>
    <col min="22" max="22" width="11.375" style="0" customWidth="1"/>
    <col min="23" max="23" width="11.25390625" style="0" customWidth="1"/>
    <col min="24" max="24" width="11.00390625" style="0" customWidth="1"/>
    <col min="25" max="25" width="10.875" style="0" customWidth="1"/>
    <col min="26" max="26" width="11.875" style="0" customWidth="1"/>
    <col min="27" max="27" width="12.625" style="0" customWidth="1"/>
    <col min="28" max="28" width="12.375" style="0" customWidth="1"/>
  </cols>
  <sheetData>
    <row r="1" spans="1:25" ht="24" customHeight="1">
      <c r="A1" s="51" t="s">
        <v>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8" ht="18">
      <c r="A2" s="11" t="s">
        <v>1</v>
      </c>
      <c r="B2" s="10" t="s">
        <v>14</v>
      </c>
      <c r="C2" s="9" t="s">
        <v>35</v>
      </c>
      <c r="D2" s="9" t="s">
        <v>11</v>
      </c>
      <c r="E2" s="48" t="s">
        <v>40</v>
      </c>
      <c r="F2" s="49"/>
      <c r="G2" s="49"/>
      <c r="H2" s="49"/>
      <c r="I2" s="49"/>
      <c r="J2" s="50"/>
      <c r="K2" s="10" t="s">
        <v>11</v>
      </c>
      <c r="L2" s="35" t="s">
        <v>11</v>
      </c>
      <c r="M2" s="9" t="s">
        <v>11</v>
      </c>
      <c r="N2" s="9" t="s">
        <v>11</v>
      </c>
      <c r="O2" s="9" t="s">
        <v>11</v>
      </c>
      <c r="P2" s="9" t="s">
        <v>11</v>
      </c>
      <c r="Q2" s="9" t="s">
        <v>16</v>
      </c>
      <c r="R2" s="9" t="s">
        <v>11</v>
      </c>
      <c r="S2" s="10" t="s">
        <v>50</v>
      </c>
      <c r="T2" s="9" t="s">
        <v>45</v>
      </c>
      <c r="U2" s="43" t="s">
        <v>78</v>
      </c>
      <c r="V2" s="35" t="s">
        <v>75</v>
      </c>
      <c r="W2" s="53" t="s">
        <v>87</v>
      </c>
      <c r="X2" s="54"/>
      <c r="Y2" s="55"/>
      <c r="Z2" s="10" t="s">
        <v>47</v>
      </c>
      <c r="AA2" s="10" t="s">
        <v>47</v>
      </c>
      <c r="AB2" s="10" t="s">
        <v>55</v>
      </c>
    </row>
    <row r="3" spans="1:28" ht="16.5" customHeight="1">
      <c r="A3" s="19"/>
      <c r="B3" s="14" t="s">
        <v>6</v>
      </c>
      <c r="C3" s="13" t="s">
        <v>38</v>
      </c>
      <c r="D3" s="13" t="s">
        <v>12</v>
      </c>
      <c r="E3" s="13" t="s">
        <v>42</v>
      </c>
      <c r="F3" s="13" t="s">
        <v>43</v>
      </c>
      <c r="G3" s="13" t="s">
        <v>44</v>
      </c>
      <c r="H3" s="13" t="s">
        <v>46</v>
      </c>
      <c r="I3" s="13" t="s">
        <v>53</v>
      </c>
      <c r="J3" s="13" t="s">
        <v>69</v>
      </c>
      <c r="K3" s="14" t="s">
        <v>72</v>
      </c>
      <c r="L3" s="37" t="s">
        <v>57</v>
      </c>
      <c r="M3" s="13" t="s">
        <v>39</v>
      </c>
      <c r="N3" s="13" t="s">
        <v>54</v>
      </c>
      <c r="O3" s="13" t="s">
        <v>70</v>
      </c>
      <c r="P3" s="13" t="s">
        <v>13</v>
      </c>
      <c r="Q3" s="13" t="s">
        <v>17</v>
      </c>
      <c r="R3" s="13" t="s">
        <v>82</v>
      </c>
      <c r="S3" s="14" t="s">
        <v>51</v>
      </c>
      <c r="T3" s="13" t="s">
        <v>15</v>
      </c>
      <c r="U3" s="44" t="s">
        <v>79</v>
      </c>
      <c r="V3" s="37" t="s">
        <v>76</v>
      </c>
      <c r="W3" s="40" t="s">
        <v>83</v>
      </c>
      <c r="X3" s="13" t="s">
        <v>84</v>
      </c>
      <c r="Y3" s="14" t="s">
        <v>86</v>
      </c>
      <c r="Z3" s="14" t="s">
        <v>48</v>
      </c>
      <c r="AA3" s="14" t="s">
        <v>49</v>
      </c>
      <c r="AB3" s="14" t="s">
        <v>56</v>
      </c>
    </row>
    <row r="4" spans="1:28" ht="18">
      <c r="A4" s="19" t="s">
        <v>0</v>
      </c>
      <c r="B4" s="16" t="s">
        <v>7</v>
      </c>
      <c r="C4" s="12" t="s">
        <v>5</v>
      </c>
      <c r="D4" s="24" t="s">
        <v>41</v>
      </c>
      <c r="E4" s="15" t="s">
        <v>5</v>
      </c>
      <c r="F4" s="15" t="s">
        <v>5</v>
      </c>
      <c r="G4" s="15" t="s">
        <v>5</v>
      </c>
      <c r="H4" s="15" t="s">
        <v>5</v>
      </c>
      <c r="I4" s="15" t="s">
        <v>5</v>
      </c>
      <c r="J4" s="15" t="s">
        <v>5</v>
      </c>
      <c r="K4" s="40" t="s">
        <v>73</v>
      </c>
      <c r="L4" s="38" t="s">
        <v>5</v>
      </c>
      <c r="M4" s="15" t="s">
        <v>5</v>
      </c>
      <c r="N4" s="15" t="s">
        <v>5</v>
      </c>
      <c r="O4" s="15" t="s">
        <v>5</v>
      </c>
      <c r="P4" s="15" t="s">
        <v>5</v>
      </c>
      <c r="Q4" s="15" t="s">
        <v>18</v>
      </c>
      <c r="R4" s="15" t="s">
        <v>5</v>
      </c>
      <c r="S4" s="40" t="s">
        <v>52</v>
      </c>
      <c r="T4" s="24" t="s">
        <v>5</v>
      </c>
      <c r="U4" s="40" t="s">
        <v>80</v>
      </c>
      <c r="V4" s="41" t="s">
        <v>77</v>
      </c>
      <c r="W4" s="40" t="s">
        <v>85</v>
      </c>
      <c r="X4" s="12" t="s">
        <v>85</v>
      </c>
      <c r="Y4" s="16" t="s">
        <v>85</v>
      </c>
      <c r="Z4" s="14" t="s">
        <v>5</v>
      </c>
      <c r="AA4" s="14" t="s">
        <v>5</v>
      </c>
      <c r="AB4" s="14" t="s">
        <v>5</v>
      </c>
    </row>
    <row r="5" spans="1:28" ht="18">
      <c r="A5" s="20"/>
      <c r="B5" s="18" t="s">
        <v>5</v>
      </c>
      <c r="C5" s="17"/>
      <c r="D5" s="17" t="s">
        <v>5</v>
      </c>
      <c r="E5" s="17"/>
      <c r="F5" s="17"/>
      <c r="G5" s="17"/>
      <c r="H5" s="17"/>
      <c r="I5" s="17"/>
      <c r="J5" s="17"/>
      <c r="K5" s="18" t="s">
        <v>5</v>
      </c>
      <c r="L5" s="39"/>
      <c r="M5" s="17"/>
      <c r="N5" s="17"/>
      <c r="O5" s="17"/>
      <c r="P5" s="17"/>
      <c r="Q5" s="17" t="s">
        <v>5</v>
      </c>
      <c r="R5" s="18"/>
      <c r="S5" s="45" t="s">
        <v>5</v>
      </c>
      <c r="T5" s="17"/>
      <c r="U5" s="45" t="s">
        <v>81</v>
      </c>
      <c r="V5" s="46" t="s">
        <v>5</v>
      </c>
      <c r="W5" s="29"/>
      <c r="X5" s="17"/>
      <c r="Y5" s="18"/>
      <c r="Z5" s="29"/>
      <c r="AA5" s="29"/>
      <c r="AB5" s="29"/>
    </row>
    <row r="6" spans="1:28" ht="30" customHeight="1">
      <c r="A6" s="21" t="s">
        <v>19</v>
      </c>
      <c r="B6" s="6">
        <v>3394</v>
      </c>
      <c r="C6" s="6"/>
      <c r="D6" s="27">
        <f>E6+F6+G6+H6+J6+I6</f>
        <v>3482</v>
      </c>
      <c r="E6" s="25">
        <v>1483</v>
      </c>
      <c r="F6" s="25">
        <v>1657</v>
      </c>
      <c r="G6" s="25"/>
      <c r="H6" s="25">
        <v>139</v>
      </c>
      <c r="I6" s="25"/>
      <c r="J6" s="25">
        <v>203</v>
      </c>
      <c r="K6" s="25">
        <v>30</v>
      </c>
      <c r="L6" s="25"/>
      <c r="M6" s="25"/>
      <c r="N6" s="25"/>
      <c r="O6" s="25"/>
      <c r="P6" s="25"/>
      <c r="Q6" s="25"/>
      <c r="R6" s="25"/>
      <c r="S6" s="25"/>
      <c r="T6" s="25"/>
      <c r="U6" s="47"/>
      <c r="V6" s="42"/>
      <c r="W6" s="25"/>
      <c r="X6" s="25"/>
      <c r="Y6" s="25"/>
      <c r="Z6" s="33">
        <v>1050</v>
      </c>
      <c r="AA6" s="33">
        <v>1050</v>
      </c>
      <c r="AB6" s="30"/>
    </row>
    <row r="7" spans="1:28" ht="30" customHeight="1">
      <c r="A7" s="21" t="s">
        <v>20</v>
      </c>
      <c r="B7" s="6">
        <v>600</v>
      </c>
      <c r="C7" s="6"/>
      <c r="D7" s="27">
        <f aca="true" t="shared" si="0" ref="D7:D40">E7+F7+G7+H7+J7+I7</f>
        <v>600</v>
      </c>
      <c r="E7" s="25">
        <v>250</v>
      </c>
      <c r="F7" s="25">
        <v>350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8">
        <v>200</v>
      </c>
      <c r="V7" s="25"/>
      <c r="W7" s="25"/>
      <c r="X7" s="25"/>
      <c r="Y7" s="25"/>
      <c r="Z7" s="33">
        <v>760</v>
      </c>
      <c r="AA7" s="33">
        <v>330</v>
      </c>
      <c r="AB7" s="30"/>
    </row>
    <row r="8" spans="1:28" ht="30" customHeight="1">
      <c r="A8" s="22" t="s">
        <v>21</v>
      </c>
      <c r="B8" s="6">
        <v>368</v>
      </c>
      <c r="C8" s="6"/>
      <c r="D8" s="27">
        <f t="shared" si="0"/>
        <v>401</v>
      </c>
      <c r="E8" s="25">
        <v>141</v>
      </c>
      <c r="F8" s="25">
        <v>185</v>
      </c>
      <c r="G8" s="25">
        <v>75</v>
      </c>
      <c r="H8" s="25"/>
      <c r="I8" s="25"/>
      <c r="J8" s="25"/>
      <c r="K8" s="25"/>
      <c r="L8" s="25"/>
      <c r="M8" s="25"/>
      <c r="N8" s="25"/>
      <c r="O8" s="25"/>
      <c r="P8" s="25">
        <v>60</v>
      </c>
      <c r="Q8" s="25"/>
      <c r="R8" s="25"/>
      <c r="S8" s="25"/>
      <c r="T8" s="25"/>
      <c r="U8" s="28"/>
      <c r="V8" s="25"/>
      <c r="W8" s="25"/>
      <c r="X8" s="25"/>
      <c r="Y8" s="25"/>
      <c r="Z8" s="33">
        <v>130</v>
      </c>
      <c r="AA8" s="30"/>
      <c r="AB8" s="30"/>
    </row>
    <row r="9" spans="1:28" ht="30" customHeight="1">
      <c r="A9" s="21" t="s">
        <v>22</v>
      </c>
      <c r="B9" s="6">
        <v>300</v>
      </c>
      <c r="C9" s="6"/>
      <c r="D9" s="27">
        <f t="shared" si="0"/>
        <v>300</v>
      </c>
      <c r="E9" s="25">
        <v>150</v>
      </c>
      <c r="F9" s="25">
        <v>150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8"/>
      <c r="V9" s="25"/>
      <c r="W9" s="25"/>
      <c r="X9" s="25"/>
      <c r="Y9" s="25"/>
      <c r="Z9" s="30"/>
      <c r="AA9" s="30"/>
      <c r="AB9" s="30"/>
    </row>
    <row r="10" spans="1:28" ht="30" customHeight="1">
      <c r="A10" s="21" t="s">
        <v>23</v>
      </c>
      <c r="B10" s="6">
        <v>1350</v>
      </c>
      <c r="C10" s="6">
        <v>200</v>
      </c>
      <c r="D10" s="27">
        <f t="shared" si="0"/>
        <v>1350</v>
      </c>
      <c r="E10" s="25">
        <v>600</v>
      </c>
      <c r="F10" s="25">
        <v>600</v>
      </c>
      <c r="G10" s="25">
        <v>50</v>
      </c>
      <c r="H10" s="25"/>
      <c r="I10" s="25"/>
      <c r="J10" s="25">
        <v>100</v>
      </c>
      <c r="K10" s="25"/>
      <c r="L10" s="25"/>
      <c r="M10" s="25"/>
      <c r="N10" s="25"/>
      <c r="O10" s="25"/>
      <c r="P10" s="25">
        <v>800</v>
      </c>
      <c r="Q10" s="25"/>
      <c r="R10" s="25"/>
      <c r="S10" s="25"/>
      <c r="T10" s="25"/>
      <c r="U10" s="28"/>
      <c r="V10" s="28">
        <v>100</v>
      </c>
      <c r="W10" s="25"/>
      <c r="X10" s="25"/>
      <c r="Y10" s="25"/>
      <c r="Z10" s="33">
        <v>500</v>
      </c>
      <c r="AA10" s="33">
        <v>500</v>
      </c>
      <c r="AB10" s="30"/>
    </row>
    <row r="11" spans="1:28" ht="30" customHeight="1">
      <c r="A11" s="21" t="s">
        <v>36</v>
      </c>
      <c r="B11" s="6">
        <v>350</v>
      </c>
      <c r="C11" s="6"/>
      <c r="D11" s="27">
        <f t="shared" si="0"/>
        <v>300</v>
      </c>
      <c r="E11" s="25">
        <v>300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8"/>
      <c r="V11" s="25"/>
      <c r="W11" s="25"/>
      <c r="X11" s="25"/>
      <c r="Y11" s="25"/>
      <c r="Z11" s="30"/>
      <c r="AA11" s="30"/>
      <c r="AB11" s="30"/>
    </row>
    <row r="12" spans="1:28" ht="30" customHeight="1">
      <c r="A12" s="21" t="s">
        <v>37</v>
      </c>
      <c r="B12" s="6">
        <v>135</v>
      </c>
      <c r="C12" s="6">
        <v>52</v>
      </c>
      <c r="D12" s="27">
        <f t="shared" si="0"/>
        <v>135</v>
      </c>
      <c r="E12" s="25">
        <v>43</v>
      </c>
      <c r="F12" s="25">
        <v>92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>
        <v>30</v>
      </c>
      <c r="T12" s="25">
        <v>35</v>
      </c>
      <c r="U12" s="28"/>
      <c r="V12" s="25"/>
      <c r="W12" s="25"/>
      <c r="X12" s="25"/>
      <c r="Y12" s="25"/>
      <c r="Z12" s="33">
        <v>58</v>
      </c>
      <c r="AA12" s="30"/>
      <c r="AB12" s="30"/>
    </row>
    <row r="13" spans="1:28" ht="30" customHeight="1">
      <c r="A13" s="21" t="s">
        <v>58</v>
      </c>
      <c r="B13" s="6">
        <v>40</v>
      </c>
      <c r="C13" s="6"/>
      <c r="D13" s="27">
        <f t="shared" si="0"/>
        <v>30</v>
      </c>
      <c r="E13" s="25">
        <v>30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>
        <v>10</v>
      </c>
      <c r="T13" s="25">
        <v>10</v>
      </c>
      <c r="U13" s="28"/>
      <c r="V13" s="6"/>
      <c r="W13" s="25"/>
      <c r="X13" s="25"/>
      <c r="Y13" s="25"/>
      <c r="Z13" s="33">
        <v>10</v>
      </c>
      <c r="AA13" s="30"/>
      <c r="AB13" s="30"/>
    </row>
    <row r="14" spans="1:28" ht="30" customHeight="1">
      <c r="A14" s="21" t="s">
        <v>59</v>
      </c>
      <c r="B14" s="6">
        <v>350</v>
      </c>
      <c r="C14" s="6"/>
      <c r="D14" s="27">
        <f t="shared" si="0"/>
        <v>350</v>
      </c>
      <c r="E14" s="25">
        <v>200</v>
      </c>
      <c r="F14" s="25">
        <v>150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8"/>
      <c r="V14" s="6"/>
      <c r="W14" s="25"/>
      <c r="X14" s="25"/>
      <c r="Y14" s="25"/>
      <c r="Z14" s="33"/>
      <c r="AA14" s="30"/>
      <c r="AB14" s="30"/>
    </row>
    <row r="15" spans="1:28" ht="30" customHeight="1">
      <c r="A15" s="21" t="s">
        <v>60</v>
      </c>
      <c r="B15" s="6">
        <v>190</v>
      </c>
      <c r="C15" s="6"/>
      <c r="D15" s="27">
        <f t="shared" si="0"/>
        <v>100</v>
      </c>
      <c r="E15" s="25">
        <v>100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>
        <v>20</v>
      </c>
      <c r="R15" s="25"/>
      <c r="S15" s="25"/>
      <c r="T15" s="25"/>
      <c r="U15" s="28"/>
      <c r="V15" s="6"/>
      <c r="W15" s="25"/>
      <c r="X15" s="25"/>
      <c r="Y15" s="25"/>
      <c r="Z15" s="33"/>
      <c r="AA15" s="30"/>
      <c r="AB15" s="30"/>
    </row>
    <row r="16" spans="1:28" ht="30" customHeight="1">
      <c r="A16" s="21" t="s">
        <v>61</v>
      </c>
      <c r="B16" s="6">
        <v>1994</v>
      </c>
      <c r="C16" s="6">
        <v>266</v>
      </c>
      <c r="D16" s="27">
        <f t="shared" si="0"/>
        <v>2009</v>
      </c>
      <c r="E16" s="25">
        <v>1698</v>
      </c>
      <c r="F16" s="25">
        <v>311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8">
        <v>1200</v>
      </c>
      <c r="V16" s="6"/>
      <c r="W16" s="25"/>
      <c r="X16" s="25"/>
      <c r="Y16" s="25"/>
      <c r="Z16" s="31">
        <v>1862</v>
      </c>
      <c r="AA16" s="30"/>
      <c r="AB16" s="30"/>
    </row>
    <row r="17" spans="1:28" ht="30" customHeight="1">
      <c r="A17" s="21" t="s">
        <v>74</v>
      </c>
      <c r="B17" s="6">
        <v>380</v>
      </c>
      <c r="C17" s="6">
        <v>111</v>
      </c>
      <c r="D17" s="27">
        <f t="shared" si="0"/>
        <v>413</v>
      </c>
      <c r="E17" s="25">
        <v>138</v>
      </c>
      <c r="F17" s="25">
        <v>195</v>
      </c>
      <c r="G17" s="25">
        <v>70</v>
      </c>
      <c r="H17" s="25">
        <v>10</v>
      </c>
      <c r="I17" s="25"/>
      <c r="J17" s="25"/>
      <c r="K17" s="25"/>
      <c r="L17" s="25">
        <v>75</v>
      </c>
      <c r="M17" s="25"/>
      <c r="N17" s="25"/>
      <c r="O17" s="25"/>
      <c r="P17" s="25"/>
      <c r="Q17" s="25"/>
      <c r="R17" s="25"/>
      <c r="S17" s="25">
        <v>50</v>
      </c>
      <c r="T17" s="25">
        <v>55</v>
      </c>
      <c r="U17" s="28"/>
      <c r="V17" s="6"/>
      <c r="W17" s="25"/>
      <c r="X17" s="25"/>
      <c r="Y17" s="25"/>
      <c r="Z17" s="33">
        <v>112</v>
      </c>
      <c r="AA17" s="30"/>
      <c r="AB17" s="36">
        <v>11.2</v>
      </c>
    </row>
    <row r="18" spans="1:234" ht="30" customHeight="1">
      <c r="A18" s="21" t="s">
        <v>62</v>
      </c>
      <c r="B18" s="6">
        <v>1565</v>
      </c>
      <c r="C18" s="6"/>
      <c r="D18" s="27">
        <f t="shared" si="0"/>
        <v>1565</v>
      </c>
      <c r="E18" s="25">
        <v>1039</v>
      </c>
      <c r="F18" s="25">
        <v>272</v>
      </c>
      <c r="G18" s="25">
        <v>208</v>
      </c>
      <c r="H18" s="25"/>
      <c r="I18" s="25"/>
      <c r="J18" s="25">
        <v>46</v>
      </c>
      <c r="K18" s="25">
        <v>70</v>
      </c>
      <c r="L18" s="25"/>
      <c r="M18" s="25" t="s">
        <v>10</v>
      </c>
      <c r="N18" s="25"/>
      <c r="O18" s="25"/>
      <c r="P18" s="25" t="s">
        <v>10</v>
      </c>
      <c r="Q18" s="25"/>
      <c r="R18" s="25"/>
      <c r="S18" s="25"/>
      <c r="T18" s="25"/>
      <c r="U18" s="28"/>
      <c r="V18" s="28">
        <v>50</v>
      </c>
      <c r="W18" s="25"/>
      <c r="X18" s="25"/>
      <c r="Y18" s="25"/>
      <c r="Z18" s="33">
        <v>1194</v>
      </c>
      <c r="AA18" s="33">
        <v>450</v>
      </c>
      <c r="AB18" s="32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</row>
    <row r="19" spans="1:234" ht="30" customHeight="1">
      <c r="A19" s="21" t="s">
        <v>63</v>
      </c>
      <c r="B19" s="6"/>
      <c r="C19" s="6">
        <v>1000</v>
      </c>
      <c r="D19" s="27">
        <f t="shared" si="0"/>
        <v>609</v>
      </c>
      <c r="E19" s="25">
        <v>349</v>
      </c>
      <c r="F19" s="25">
        <v>260</v>
      </c>
      <c r="G19" s="25"/>
      <c r="H19" s="25"/>
      <c r="I19" s="25"/>
      <c r="J19" s="25"/>
      <c r="K19" s="25"/>
      <c r="L19" s="25"/>
      <c r="M19" s="25"/>
      <c r="N19" s="25">
        <v>456</v>
      </c>
      <c r="O19" s="25">
        <v>160</v>
      </c>
      <c r="P19" s="25"/>
      <c r="Q19" s="25"/>
      <c r="R19" s="25"/>
      <c r="S19" s="25"/>
      <c r="T19" s="25"/>
      <c r="U19" s="28"/>
      <c r="V19" s="6"/>
      <c r="W19" s="25"/>
      <c r="X19" s="25"/>
      <c r="Y19" s="25"/>
      <c r="Z19" s="33">
        <v>2450</v>
      </c>
      <c r="AA19" s="33">
        <v>450</v>
      </c>
      <c r="AB19" s="32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</row>
    <row r="20" spans="1:234" ht="30" customHeight="1">
      <c r="A20" s="21" t="s">
        <v>64</v>
      </c>
      <c r="B20" s="6">
        <v>209</v>
      </c>
      <c r="C20" s="6"/>
      <c r="D20" s="27">
        <f t="shared" si="0"/>
        <v>241</v>
      </c>
      <c r="E20" s="25">
        <v>241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8"/>
      <c r="V20" s="6"/>
      <c r="W20" s="25"/>
      <c r="X20" s="25"/>
      <c r="Y20" s="25"/>
      <c r="Z20" s="33">
        <v>220</v>
      </c>
      <c r="AA20" s="32"/>
      <c r="AB20" s="32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</row>
    <row r="21" spans="1:234" ht="30" customHeight="1">
      <c r="A21" s="21" t="s">
        <v>65</v>
      </c>
      <c r="B21" s="6">
        <v>390</v>
      </c>
      <c r="C21" s="6"/>
      <c r="D21" s="27">
        <f t="shared" si="0"/>
        <v>100</v>
      </c>
      <c r="E21" s="25"/>
      <c r="F21" s="25">
        <v>100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8"/>
      <c r="V21" s="6"/>
      <c r="W21" s="25"/>
      <c r="X21" s="25"/>
      <c r="Y21" s="25"/>
      <c r="Z21" s="33"/>
      <c r="AA21" s="32"/>
      <c r="AB21" s="32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</row>
    <row r="22" spans="1:234" ht="30" customHeight="1">
      <c r="A22" s="21" t="s">
        <v>66</v>
      </c>
      <c r="B22" s="6"/>
      <c r="C22" s="6"/>
      <c r="D22" s="27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34">
        <v>1.5</v>
      </c>
      <c r="S22" s="25"/>
      <c r="T22" s="25"/>
      <c r="U22" s="28"/>
      <c r="V22" s="6"/>
      <c r="W22" s="25"/>
      <c r="X22" s="25"/>
      <c r="Y22" s="25"/>
      <c r="Z22" s="33"/>
      <c r="AA22" s="32"/>
      <c r="AB22" s="32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</row>
    <row r="23" spans="1:234" ht="30" customHeight="1">
      <c r="A23" s="21" t="s">
        <v>67</v>
      </c>
      <c r="B23" s="6"/>
      <c r="C23" s="6"/>
      <c r="D23" s="2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34">
        <v>4</v>
      </c>
      <c r="S23" s="25"/>
      <c r="T23" s="25">
        <v>17</v>
      </c>
      <c r="U23" s="28"/>
      <c r="V23" s="6"/>
      <c r="W23" s="25"/>
      <c r="X23" s="25"/>
      <c r="Y23" s="25"/>
      <c r="Z23" s="33"/>
      <c r="AA23" s="32"/>
      <c r="AB23" s="32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</row>
    <row r="24" spans="1:234" ht="30" customHeight="1">
      <c r="A24" s="23" t="s">
        <v>8</v>
      </c>
      <c r="B24" s="6">
        <f>SUM(B6:B21)</f>
        <v>11615</v>
      </c>
      <c r="C24" s="6">
        <f>SUM(C6:C21)</f>
        <v>1629</v>
      </c>
      <c r="D24" s="27">
        <f t="shared" si="0"/>
        <v>11985</v>
      </c>
      <c r="E24" s="6">
        <f aca="true" t="shared" si="1" ref="E24:L24">SUM(E6:E21)</f>
        <v>6762</v>
      </c>
      <c r="F24" s="6">
        <f t="shared" si="1"/>
        <v>4322</v>
      </c>
      <c r="G24" s="6">
        <f t="shared" si="1"/>
        <v>403</v>
      </c>
      <c r="H24" s="6">
        <f t="shared" si="1"/>
        <v>149</v>
      </c>
      <c r="I24" s="6">
        <f t="shared" si="1"/>
        <v>0</v>
      </c>
      <c r="J24" s="6">
        <f t="shared" si="1"/>
        <v>349</v>
      </c>
      <c r="K24" s="6">
        <f t="shared" si="1"/>
        <v>100</v>
      </c>
      <c r="L24" s="6">
        <f t="shared" si="1"/>
        <v>75</v>
      </c>
      <c r="M24" s="6">
        <f>SUM(M6:M20)</f>
        <v>0</v>
      </c>
      <c r="N24" s="6">
        <f>SUM(N6:N20)</f>
        <v>456</v>
      </c>
      <c r="O24" s="6">
        <f>SUM(O6:O20)</f>
        <v>160</v>
      </c>
      <c r="P24" s="6">
        <f aca="true" t="shared" si="2" ref="P24:Y24">SUM(P6:P20)</f>
        <v>860</v>
      </c>
      <c r="Q24" s="6">
        <f t="shared" si="2"/>
        <v>20</v>
      </c>
      <c r="R24" s="8">
        <f>SUM(R6:R22)</f>
        <v>1.5</v>
      </c>
      <c r="S24" s="6">
        <f t="shared" si="2"/>
        <v>90</v>
      </c>
      <c r="T24" s="6">
        <f>SUM(T6:T22)</f>
        <v>100</v>
      </c>
      <c r="U24" s="6">
        <f>SUM(U6:U20)</f>
        <v>1400</v>
      </c>
      <c r="V24" s="6">
        <f t="shared" si="2"/>
        <v>150</v>
      </c>
      <c r="W24" s="6">
        <f t="shared" si="2"/>
        <v>0</v>
      </c>
      <c r="X24" s="6">
        <f t="shared" si="2"/>
        <v>0</v>
      </c>
      <c r="Y24" s="6">
        <f t="shared" si="2"/>
        <v>0</v>
      </c>
      <c r="Z24" s="5">
        <f>SUM(Z6:Z20)</f>
        <v>8346</v>
      </c>
      <c r="AA24" s="5">
        <f>SUM(AA6:AA20)</f>
        <v>2780</v>
      </c>
      <c r="AB24" s="5">
        <f>SUM(AB6:AB20)</f>
        <v>11.2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</row>
    <row r="25" spans="1:234" ht="30" customHeight="1">
      <c r="A25" s="21" t="s">
        <v>4</v>
      </c>
      <c r="B25" s="6">
        <v>200</v>
      </c>
      <c r="C25" s="6">
        <v>200</v>
      </c>
      <c r="D25" s="27">
        <f t="shared" si="0"/>
        <v>226</v>
      </c>
      <c r="E25" s="25"/>
      <c r="F25" s="25"/>
      <c r="G25" s="25">
        <v>75</v>
      </c>
      <c r="H25" s="25"/>
      <c r="I25" s="25">
        <v>60</v>
      </c>
      <c r="J25" s="25">
        <v>91</v>
      </c>
      <c r="K25" s="25"/>
      <c r="L25" s="25"/>
      <c r="M25" s="28">
        <v>200</v>
      </c>
      <c r="N25" s="28">
        <v>438</v>
      </c>
      <c r="O25" s="28"/>
      <c r="P25" s="6"/>
      <c r="Q25" s="6"/>
      <c r="R25" s="6"/>
      <c r="S25" s="6"/>
      <c r="T25" s="6"/>
      <c r="U25" s="6"/>
      <c r="V25" s="6"/>
      <c r="W25" s="25"/>
      <c r="X25" s="25"/>
      <c r="Y25" s="25"/>
      <c r="Z25" s="33">
        <v>100</v>
      </c>
      <c r="AA25" s="32"/>
      <c r="AB25" s="32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</row>
    <row r="26" spans="1:234" ht="30" customHeight="1">
      <c r="A26" s="21" t="s">
        <v>24</v>
      </c>
      <c r="B26" s="6">
        <v>1002</v>
      </c>
      <c r="C26" s="6"/>
      <c r="D26" s="27">
        <f t="shared" si="0"/>
        <v>650</v>
      </c>
      <c r="E26" s="25">
        <v>150</v>
      </c>
      <c r="F26" s="25">
        <v>500</v>
      </c>
      <c r="G26" s="25"/>
      <c r="H26" s="25"/>
      <c r="I26" s="25"/>
      <c r="J26" s="25"/>
      <c r="K26" s="25"/>
      <c r="L26" s="25"/>
      <c r="M26" s="6"/>
      <c r="N26" s="6"/>
      <c r="O26" s="6"/>
      <c r="P26" s="6"/>
      <c r="Q26" s="6"/>
      <c r="R26" s="6"/>
      <c r="S26" s="25"/>
      <c r="T26" s="25"/>
      <c r="U26" s="6"/>
      <c r="V26" s="6"/>
      <c r="W26" s="25"/>
      <c r="X26" s="25"/>
      <c r="Y26" s="25"/>
      <c r="Z26" s="33"/>
      <c r="AA26" s="32"/>
      <c r="AB26" s="32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</row>
    <row r="27" spans="1:234" ht="30" customHeight="1">
      <c r="A27" s="21" t="s">
        <v>25</v>
      </c>
      <c r="B27" s="6">
        <v>60</v>
      </c>
      <c r="C27" s="6"/>
      <c r="D27" s="27">
        <f t="shared" si="0"/>
        <v>60</v>
      </c>
      <c r="E27" s="25">
        <v>30</v>
      </c>
      <c r="F27" s="25">
        <v>25</v>
      </c>
      <c r="G27" s="25">
        <v>5</v>
      </c>
      <c r="H27" s="25"/>
      <c r="I27" s="25"/>
      <c r="J27" s="25"/>
      <c r="K27" s="25"/>
      <c r="L27" s="25"/>
      <c r="M27" s="6"/>
      <c r="N27" s="6"/>
      <c r="O27" s="6"/>
      <c r="P27" s="6"/>
      <c r="Q27" s="6"/>
      <c r="R27" s="6"/>
      <c r="S27" s="25"/>
      <c r="T27" s="25"/>
      <c r="U27" s="6"/>
      <c r="V27" s="6"/>
      <c r="W27" s="25"/>
      <c r="X27" s="25"/>
      <c r="Y27" s="25"/>
      <c r="Z27" s="33"/>
      <c r="AA27" s="32"/>
      <c r="AB27" s="32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</row>
    <row r="28" spans="1:234" ht="30" customHeight="1">
      <c r="A28" s="21" t="s">
        <v>26</v>
      </c>
      <c r="B28" s="6"/>
      <c r="C28" s="6"/>
      <c r="D28" s="27">
        <f t="shared" si="0"/>
        <v>0</v>
      </c>
      <c r="E28" s="25"/>
      <c r="F28" s="25"/>
      <c r="G28" s="25"/>
      <c r="H28" s="25"/>
      <c r="I28" s="25"/>
      <c r="J28" s="25"/>
      <c r="K28" s="25"/>
      <c r="L28" s="25"/>
      <c r="M28" s="6"/>
      <c r="N28" s="6"/>
      <c r="O28" s="6"/>
      <c r="P28" s="6"/>
      <c r="Q28" s="6"/>
      <c r="R28" s="6"/>
      <c r="S28" s="25"/>
      <c r="T28" s="25"/>
      <c r="U28" s="6"/>
      <c r="V28" s="25"/>
      <c r="W28" s="25"/>
      <c r="X28" s="25"/>
      <c r="Y28" s="25"/>
      <c r="Z28" s="33"/>
      <c r="AA28" s="32"/>
      <c r="AB28" s="32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</row>
    <row r="29" spans="1:234" ht="30" customHeight="1">
      <c r="A29" s="21" t="s">
        <v>27</v>
      </c>
      <c r="B29" s="6">
        <v>114</v>
      </c>
      <c r="C29" s="6"/>
      <c r="D29" s="27">
        <f t="shared" si="0"/>
        <v>86</v>
      </c>
      <c r="E29" s="25">
        <v>33</v>
      </c>
      <c r="F29" s="25">
        <v>45</v>
      </c>
      <c r="G29" s="25">
        <v>8</v>
      </c>
      <c r="H29" s="25"/>
      <c r="I29" s="25"/>
      <c r="J29" s="25"/>
      <c r="K29" s="25"/>
      <c r="L29" s="25"/>
      <c r="M29" s="6"/>
      <c r="N29" s="6"/>
      <c r="O29" s="6"/>
      <c r="P29" s="6"/>
      <c r="Q29" s="6"/>
      <c r="R29" s="6"/>
      <c r="S29" s="25"/>
      <c r="T29" s="25">
        <v>28</v>
      </c>
      <c r="U29" s="6"/>
      <c r="V29" s="6"/>
      <c r="W29" s="25"/>
      <c r="X29" s="25"/>
      <c r="Y29" s="25"/>
      <c r="Z29" s="33">
        <v>11</v>
      </c>
      <c r="AA29" s="32"/>
      <c r="AB29" s="32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</row>
    <row r="30" spans="1:234" ht="30" customHeight="1">
      <c r="A30" s="21" t="s">
        <v>71</v>
      </c>
      <c r="B30" s="6"/>
      <c r="C30" s="6"/>
      <c r="D30" s="27">
        <f t="shared" si="0"/>
        <v>100</v>
      </c>
      <c r="E30" s="28">
        <v>100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25"/>
      <c r="T30" s="25"/>
      <c r="U30" s="6"/>
      <c r="V30" s="6"/>
      <c r="W30" s="25"/>
      <c r="X30" s="25"/>
      <c r="Y30" s="25"/>
      <c r="Z30" s="33"/>
      <c r="AA30" s="32"/>
      <c r="AB30" s="32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</row>
    <row r="31" spans="1:234" ht="30" customHeight="1">
      <c r="A31" s="21" t="s">
        <v>28</v>
      </c>
      <c r="B31" s="6">
        <v>251</v>
      </c>
      <c r="C31" s="6"/>
      <c r="D31" s="27">
        <f t="shared" si="0"/>
        <v>50</v>
      </c>
      <c r="E31" s="25">
        <v>25</v>
      </c>
      <c r="F31" s="25">
        <v>25</v>
      </c>
      <c r="G31" s="25"/>
      <c r="H31" s="25"/>
      <c r="I31" s="25"/>
      <c r="J31" s="25"/>
      <c r="K31" s="25"/>
      <c r="L31" s="25"/>
      <c r="M31" s="6"/>
      <c r="N31" s="6"/>
      <c r="O31" s="6"/>
      <c r="P31" s="6"/>
      <c r="Q31" s="6"/>
      <c r="R31" s="28">
        <v>18</v>
      </c>
      <c r="S31" s="25">
        <v>40</v>
      </c>
      <c r="T31" s="25">
        <v>60</v>
      </c>
      <c r="U31" s="6"/>
      <c r="V31" s="6"/>
      <c r="W31" s="25"/>
      <c r="X31" s="25"/>
      <c r="Y31" s="25"/>
      <c r="Z31" s="33"/>
      <c r="AA31" s="32"/>
      <c r="AB31" s="32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</row>
    <row r="32" spans="1:234" ht="30" customHeight="1">
      <c r="A32" s="21" t="s">
        <v>29</v>
      </c>
      <c r="B32" s="6"/>
      <c r="C32" s="6"/>
      <c r="D32" s="27">
        <f t="shared" si="0"/>
        <v>0</v>
      </c>
      <c r="E32" s="25"/>
      <c r="F32" s="25"/>
      <c r="G32" s="25"/>
      <c r="H32" s="25"/>
      <c r="I32" s="25"/>
      <c r="J32" s="25"/>
      <c r="K32" s="25"/>
      <c r="L32" s="25"/>
      <c r="M32" s="6"/>
      <c r="N32" s="6"/>
      <c r="O32" s="6"/>
      <c r="P32" s="6"/>
      <c r="Q32" s="6"/>
      <c r="R32" s="6"/>
      <c r="S32" s="25">
        <v>5</v>
      </c>
      <c r="T32" s="25">
        <v>5</v>
      </c>
      <c r="U32" s="6"/>
      <c r="V32" s="6"/>
      <c r="W32" s="25"/>
      <c r="X32" s="25"/>
      <c r="Y32" s="25"/>
      <c r="Z32" s="33"/>
      <c r="AA32" s="32"/>
      <c r="AB32" s="32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</row>
    <row r="33" spans="1:234" ht="30" customHeight="1">
      <c r="A33" s="21" t="s">
        <v>30</v>
      </c>
      <c r="B33" s="6">
        <v>100</v>
      </c>
      <c r="C33" s="6"/>
      <c r="D33" s="27">
        <f t="shared" si="0"/>
        <v>100</v>
      </c>
      <c r="E33" s="25">
        <v>50</v>
      </c>
      <c r="F33" s="25">
        <v>50</v>
      </c>
      <c r="G33" s="25"/>
      <c r="H33" s="25"/>
      <c r="I33" s="25"/>
      <c r="J33" s="25"/>
      <c r="K33" s="25"/>
      <c r="L33" s="25"/>
      <c r="M33" s="6"/>
      <c r="N33" s="6"/>
      <c r="O33" s="6"/>
      <c r="P33" s="6"/>
      <c r="Q33" s="6"/>
      <c r="R33" s="6"/>
      <c r="S33" s="25"/>
      <c r="T33" s="25"/>
      <c r="U33" s="26"/>
      <c r="V33" s="6"/>
      <c r="W33" s="25"/>
      <c r="X33" s="25"/>
      <c r="Y33" s="25"/>
      <c r="Z33" s="33">
        <v>50</v>
      </c>
      <c r="AA33" s="32"/>
      <c r="AB33" s="32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</row>
    <row r="34" spans="1:234" ht="30" customHeight="1">
      <c r="A34" s="21" t="s">
        <v>31</v>
      </c>
      <c r="B34" s="6">
        <v>150</v>
      </c>
      <c r="C34" s="6"/>
      <c r="D34" s="27">
        <f t="shared" si="0"/>
        <v>150</v>
      </c>
      <c r="E34" s="25"/>
      <c r="F34" s="25">
        <v>150</v>
      </c>
      <c r="G34" s="25"/>
      <c r="H34" s="25"/>
      <c r="I34" s="25"/>
      <c r="J34" s="25"/>
      <c r="K34" s="25"/>
      <c r="L34" s="25"/>
      <c r="M34" s="6"/>
      <c r="N34" s="6"/>
      <c r="O34" s="6"/>
      <c r="P34" s="6"/>
      <c r="Q34" s="25"/>
      <c r="R34" s="6"/>
      <c r="S34" s="25"/>
      <c r="T34" s="25"/>
      <c r="U34" s="6"/>
      <c r="V34" s="6"/>
      <c r="W34" s="25"/>
      <c r="X34" s="25"/>
      <c r="Y34" s="25"/>
      <c r="Z34" s="33"/>
      <c r="AA34" s="32"/>
      <c r="AB34" s="32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</row>
    <row r="35" spans="1:234" ht="30" customHeight="1">
      <c r="A35" s="21" t="s">
        <v>32</v>
      </c>
      <c r="B35" s="6">
        <v>10</v>
      </c>
      <c r="C35" s="6"/>
      <c r="D35" s="27">
        <f t="shared" si="0"/>
        <v>10</v>
      </c>
      <c r="E35" s="25">
        <v>10</v>
      </c>
      <c r="F35" s="25"/>
      <c r="G35" s="25"/>
      <c r="H35" s="25"/>
      <c r="I35" s="25"/>
      <c r="J35" s="25"/>
      <c r="K35" s="25"/>
      <c r="L35" s="25"/>
      <c r="M35" s="6"/>
      <c r="N35" s="6"/>
      <c r="O35" s="6"/>
      <c r="P35" s="6"/>
      <c r="Q35" s="25">
        <v>2</v>
      </c>
      <c r="R35" s="6"/>
      <c r="S35" s="25"/>
      <c r="T35" s="25"/>
      <c r="U35" s="6"/>
      <c r="V35" s="6"/>
      <c r="W35" s="25"/>
      <c r="X35" s="25"/>
      <c r="Y35" s="25"/>
      <c r="Z35" s="33">
        <v>10</v>
      </c>
      <c r="AA35" s="32"/>
      <c r="AB35" s="32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</row>
    <row r="36" spans="1:234" ht="30" customHeight="1">
      <c r="A36" s="21" t="s">
        <v>33</v>
      </c>
      <c r="B36" s="6">
        <v>12</v>
      </c>
      <c r="C36" s="6"/>
      <c r="D36" s="27">
        <f t="shared" si="0"/>
        <v>12</v>
      </c>
      <c r="E36" s="25">
        <v>7</v>
      </c>
      <c r="F36" s="25"/>
      <c r="G36" s="25">
        <v>4</v>
      </c>
      <c r="H36" s="25">
        <v>1</v>
      </c>
      <c r="I36" s="25"/>
      <c r="J36" s="25"/>
      <c r="K36" s="25"/>
      <c r="L36" s="25"/>
      <c r="M36" s="6"/>
      <c r="N36" s="6"/>
      <c r="O36" s="6"/>
      <c r="P36" s="6"/>
      <c r="Q36" s="25"/>
      <c r="R36" s="6"/>
      <c r="S36" s="25"/>
      <c r="T36" s="25">
        <v>1</v>
      </c>
      <c r="U36" s="6"/>
      <c r="V36" s="6"/>
      <c r="W36" s="25"/>
      <c r="X36" s="25"/>
      <c r="Y36" s="25"/>
      <c r="Z36" s="33">
        <v>4</v>
      </c>
      <c r="AA36" s="32"/>
      <c r="AB36" s="32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</row>
    <row r="37" spans="1:234" ht="30" customHeight="1">
      <c r="A37" s="21" t="s">
        <v>34</v>
      </c>
      <c r="B37" s="6"/>
      <c r="C37" s="6"/>
      <c r="D37" s="27">
        <f t="shared" si="0"/>
        <v>50</v>
      </c>
      <c r="E37" s="25">
        <v>25</v>
      </c>
      <c r="F37" s="25">
        <v>20</v>
      </c>
      <c r="G37" s="25">
        <v>5</v>
      </c>
      <c r="H37" s="25"/>
      <c r="I37" s="25"/>
      <c r="J37" s="25"/>
      <c r="K37" s="25"/>
      <c r="L37" s="25"/>
      <c r="M37" s="6"/>
      <c r="N37" s="6"/>
      <c r="O37" s="6"/>
      <c r="P37" s="6"/>
      <c r="Q37" s="25"/>
      <c r="R37" s="6"/>
      <c r="S37" s="25"/>
      <c r="T37" s="25"/>
      <c r="U37" s="6"/>
      <c r="V37" s="6"/>
      <c r="W37" s="25"/>
      <c r="X37" s="25"/>
      <c r="Y37" s="25"/>
      <c r="Z37" s="33">
        <v>12</v>
      </c>
      <c r="AA37" s="32"/>
      <c r="AB37" s="32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</row>
    <row r="38" spans="1:234" ht="30" customHeight="1">
      <c r="A38" s="7" t="s">
        <v>68</v>
      </c>
      <c r="B38" s="6">
        <v>878</v>
      </c>
      <c r="C38" s="6"/>
      <c r="D38" s="27">
        <f t="shared" si="0"/>
        <v>850</v>
      </c>
      <c r="E38" s="25">
        <v>650</v>
      </c>
      <c r="F38" s="25">
        <v>200</v>
      </c>
      <c r="G38" s="25"/>
      <c r="H38" s="25"/>
      <c r="I38" s="25"/>
      <c r="J38" s="25"/>
      <c r="K38" s="25"/>
      <c r="L38" s="25"/>
      <c r="M38" s="6"/>
      <c r="N38" s="6"/>
      <c r="O38" s="6"/>
      <c r="P38" s="6"/>
      <c r="Q38" s="25"/>
      <c r="R38" s="6"/>
      <c r="S38" s="25"/>
      <c r="T38" s="25"/>
      <c r="U38" s="6"/>
      <c r="V38" s="6"/>
      <c r="W38" s="25"/>
      <c r="X38" s="25"/>
      <c r="Y38" s="25"/>
      <c r="Z38" s="33"/>
      <c r="AA38" s="32"/>
      <c r="AB38" s="32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</row>
    <row r="39" spans="1:28" ht="30" customHeight="1">
      <c r="A39" s="2" t="s">
        <v>2</v>
      </c>
      <c r="B39" s="6">
        <f aca="true" t="shared" si="3" ref="B39:T39">SUM(B25:B38)</f>
        <v>2777</v>
      </c>
      <c r="C39" s="6">
        <f t="shared" si="3"/>
        <v>200</v>
      </c>
      <c r="D39" s="27">
        <f t="shared" si="0"/>
        <v>2344</v>
      </c>
      <c r="E39" s="6">
        <f t="shared" si="3"/>
        <v>1080</v>
      </c>
      <c r="F39" s="6">
        <f t="shared" si="3"/>
        <v>1015</v>
      </c>
      <c r="G39" s="6">
        <f t="shared" si="3"/>
        <v>97</v>
      </c>
      <c r="H39" s="6">
        <f t="shared" si="3"/>
        <v>1</v>
      </c>
      <c r="I39" s="6">
        <f>SUM(I25:I38)</f>
        <v>60</v>
      </c>
      <c r="J39" s="6">
        <f t="shared" si="3"/>
        <v>91</v>
      </c>
      <c r="K39" s="6">
        <f t="shared" si="3"/>
        <v>0</v>
      </c>
      <c r="L39" s="6">
        <f t="shared" si="3"/>
        <v>0</v>
      </c>
      <c r="M39" s="6">
        <f t="shared" si="3"/>
        <v>200</v>
      </c>
      <c r="N39" s="6">
        <f t="shared" si="3"/>
        <v>438</v>
      </c>
      <c r="O39" s="6">
        <f t="shared" si="3"/>
        <v>0</v>
      </c>
      <c r="P39" s="6">
        <f t="shared" si="3"/>
        <v>0</v>
      </c>
      <c r="Q39" s="6">
        <f t="shared" si="3"/>
        <v>2</v>
      </c>
      <c r="R39" s="6">
        <f t="shared" si="3"/>
        <v>18</v>
      </c>
      <c r="S39" s="6">
        <f t="shared" si="3"/>
        <v>45</v>
      </c>
      <c r="T39" s="6">
        <f t="shared" si="3"/>
        <v>94</v>
      </c>
      <c r="U39" s="6">
        <f>SUM(U25:U38)</f>
        <v>0</v>
      </c>
      <c r="V39" s="6">
        <f>SUM(V25:V34)</f>
        <v>0</v>
      </c>
      <c r="W39" s="6">
        <f aca="true" t="shared" si="4" ref="W39:AB39">SUM(W25:W38)</f>
        <v>0</v>
      </c>
      <c r="X39" s="6">
        <f t="shared" si="4"/>
        <v>0</v>
      </c>
      <c r="Y39" s="6">
        <f t="shared" si="4"/>
        <v>0</v>
      </c>
      <c r="Z39" s="6">
        <f t="shared" si="4"/>
        <v>187</v>
      </c>
      <c r="AA39" s="6">
        <f t="shared" si="4"/>
        <v>0</v>
      </c>
      <c r="AB39" s="6">
        <f t="shared" si="4"/>
        <v>0</v>
      </c>
    </row>
    <row r="40" spans="1:28" ht="30" customHeight="1">
      <c r="A40" s="3" t="s">
        <v>3</v>
      </c>
      <c r="B40" s="5">
        <f aca="true" t="shared" si="5" ref="B40:AB40">B24+B39</f>
        <v>14392</v>
      </c>
      <c r="C40" s="5">
        <f t="shared" si="5"/>
        <v>1829</v>
      </c>
      <c r="D40" s="27">
        <f t="shared" si="0"/>
        <v>14329</v>
      </c>
      <c r="E40" s="6">
        <f aca="true" t="shared" si="6" ref="E40:O40">E24+E39</f>
        <v>7842</v>
      </c>
      <c r="F40" s="6">
        <f t="shared" si="6"/>
        <v>5337</v>
      </c>
      <c r="G40" s="6">
        <f t="shared" si="6"/>
        <v>500</v>
      </c>
      <c r="H40" s="6">
        <f t="shared" si="6"/>
        <v>150</v>
      </c>
      <c r="I40" s="6">
        <f t="shared" si="6"/>
        <v>60</v>
      </c>
      <c r="J40" s="6">
        <f t="shared" si="6"/>
        <v>440</v>
      </c>
      <c r="K40" s="6">
        <f t="shared" si="6"/>
        <v>100</v>
      </c>
      <c r="L40" s="6">
        <f t="shared" si="6"/>
        <v>75</v>
      </c>
      <c r="M40" s="5">
        <f t="shared" si="6"/>
        <v>200</v>
      </c>
      <c r="N40" s="5">
        <f t="shared" si="6"/>
        <v>894</v>
      </c>
      <c r="O40" s="5">
        <f t="shared" si="6"/>
        <v>160</v>
      </c>
      <c r="P40" s="5">
        <f t="shared" si="5"/>
        <v>860</v>
      </c>
      <c r="Q40" s="5">
        <f t="shared" si="5"/>
        <v>22</v>
      </c>
      <c r="R40" s="5">
        <f t="shared" si="5"/>
        <v>19.5</v>
      </c>
      <c r="S40" s="5">
        <f t="shared" si="5"/>
        <v>135</v>
      </c>
      <c r="T40" s="5">
        <f t="shared" si="5"/>
        <v>194</v>
      </c>
      <c r="U40" s="5">
        <f t="shared" si="5"/>
        <v>1400</v>
      </c>
      <c r="V40" s="5">
        <f t="shared" si="5"/>
        <v>150</v>
      </c>
      <c r="W40" s="5">
        <f t="shared" si="5"/>
        <v>0</v>
      </c>
      <c r="X40" s="5">
        <f t="shared" si="5"/>
        <v>0</v>
      </c>
      <c r="Y40" s="5">
        <f t="shared" si="5"/>
        <v>0</v>
      </c>
      <c r="Z40" s="5">
        <f t="shared" si="5"/>
        <v>8533</v>
      </c>
      <c r="AA40" s="5">
        <f t="shared" si="5"/>
        <v>2780</v>
      </c>
      <c r="AB40" s="5">
        <f t="shared" si="5"/>
        <v>11.2</v>
      </c>
    </row>
    <row r="41" ht="18" customHeight="1"/>
    <row r="52" ht="12.75">
      <c r="X52" t="s">
        <v>9</v>
      </c>
    </row>
  </sheetData>
  <sheetProtection/>
  <mergeCells count="3">
    <mergeCell ref="E2:J2"/>
    <mergeCell ref="A1:Y1"/>
    <mergeCell ref="W2:Y2"/>
  </mergeCells>
  <printOptions/>
  <pageMargins left="0.75" right="0.75" top="1" bottom="1" header="0.5" footer="0.5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2018-06-14T09:38:18Z</cp:lastPrinted>
  <dcterms:created xsi:type="dcterms:W3CDTF">2001-05-08T06:08:01Z</dcterms:created>
  <dcterms:modified xsi:type="dcterms:W3CDTF">2018-06-14T09:38:33Z</dcterms:modified>
  <cp:category/>
  <cp:version/>
  <cp:contentType/>
  <cp:contentStatus/>
</cp:coreProperties>
</file>