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80" windowWidth="8280" windowHeight="7365" activeTab="0"/>
  </bookViews>
  <sheets>
    <sheet name="готовность техники" sheetId="1" r:id="rId1"/>
    <sheet name="обеспеченность ГСМ" sheetId="2" r:id="rId2"/>
  </sheets>
  <definedNames>
    <definedName name="_xlnm.Print_Area" localSheetId="0">'готовность техники'!$A$1:$BS$26</definedName>
    <definedName name="_xlnm.Print_Area" localSheetId="1">'обеспеченность ГСМ'!$A$1:$K$33</definedName>
  </definedNames>
  <calcPr fullCalcOnLoad="1"/>
</workbook>
</file>

<file path=xl/sharedStrings.xml><?xml version="1.0" encoding="utf-8"?>
<sst xmlns="http://schemas.openxmlformats.org/spreadsheetml/2006/main" count="152" uniqueCount="73">
  <si>
    <t>налич.</t>
  </si>
  <si>
    <t>испр.</t>
  </si>
  <si>
    <t>%</t>
  </si>
  <si>
    <t>Итого:</t>
  </si>
  <si>
    <t>Тракторы</t>
  </si>
  <si>
    <t>Грузовые  автомобили</t>
  </si>
  <si>
    <t>налич</t>
  </si>
  <si>
    <t>испр</t>
  </si>
  <si>
    <t>готов-ность, %</t>
  </si>
  <si>
    <t>Кормоуборочные комбайны</t>
  </si>
  <si>
    <t>Косилки</t>
  </si>
  <si>
    <t>Пресс-подборщики</t>
  </si>
  <si>
    <t>Грабли тракторные</t>
  </si>
  <si>
    <t>Зерноуборочные комбайны</t>
  </si>
  <si>
    <t>Зерносушильные машины</t>
  </si>
  <si>
    <t>Комплексы зерноочистительно-сушильные</t>
  </si>
  <si>
    <t>Кукурузоуборочные комбайны</t>
  </si>
  <si>
    <t>Свеклоуборочные машины (без ботвоуборочных)</t>
  </si>
  <si>
    <t>Картофелеуборочные комбайны</t>
  </si>
  <si>
    <t>Жатки валковые</t>
  </si>
  <si>
    <t>Машины для мелиоративных работ</t>
  </si>
  <si>
    <t>Сеялки</t>
  </si>
  <si>
    <t>Плуги</t>
  </si>
  <si>
    <t>Культиваторы</t>
  </si>
  <si>
    <t>Картофелесажалки</t>
  </si>
  <si>
    <t xml:space="preserve"> </t>
  </si>
  <si>
    <t>наличие, тонн</t>
  </si>
  <si>
    <t>поступило с начала года, тонн</t>
  </si>
  <si>
    <t>Автомобильный бензин А-76</t>
  </si>
  <si>
    <t>Дизельное топливо</t>
  </si>
  <si>
    <t>обеспеченность</t>
  </si>
  <si>
    <t xml:space="preserve">Итого:  </t>
  </si>
  <si>
    <t>Наименование хозяйств</t>
  </si>
  <si>
    <t>Количество отчитывающихся предприятий</t>
  </si>
  <si>
    <t>Плуги(общего назначения,плоскорезы-глубокорыхлители,плоскорезы,удобрители )</t>
  </si>
  <si>
    <t>1. Броневик</t>
  </si>
  <si>
    <t>2. Водолей</t>
  </si>
  <si>
    <t>3. "Руно"</t>
  </si>
  <si>
    <t xml:space="preserve">Обеспеченность сельхозтоваропроизводителей Цивильского района нефтепродуктами                                                                                                    </t>
  </si>
  <si>
    <t>администрации Цивильского района</t>
  </si>
  <si>
    <t>5. Коммунар</t>
  </si>
  <si>
    <t>6. Память Ульян.</t>
  </si>
  <si>
    <t>7.Правда</t>
  </si>
  <si>
    <t>8.Цивильское</t>
  </si>
  <si>
    <t>10.ОПХ "Колос"</t>
  </si>
  <si>
    <t>12.Тиуши</t>
  </si>
  <si>
    <t>14."Гвардия"</t>
  </si>
  <si>
    <t>15.ВДС</t>
  </si>
  <si>
    <t>16.НИИСХ</t>
  </si>
  <si>
    <t>потребность, тонн, год</t>
  </si>
  <si>
    <t xml:space="preserve">потребность, тонн, год </t>
  </si>
  <si>
    <t xml:space="preserve">                                               m </t>
  </si>
  <si>
    <t>Картофелекопатели</t>
  </si>
  <si>
    <t>10.ЦАТТ</t>
  </si>
  <si>
    <t>11.ОПХ "Колос"</t>
  </si>
  <si>
    <t>8. ЗАО " Цивильское"</t>
  </si>
  <si>
    <t>9.АФ Цивильская</t>
  </si>
  <si>
    <t>потребность посевных работ, тонн</t>
  </si>
  <si>
    <t>9.ЦАТТ</t>
  </si>
  <si>
    <t>потребность посевных работ и уходу за посевами, тонн</t>
  </si>
  <si>
    <t>13."Цивильский бекон"</t>
  </si>
  <si>
    <t>17. КФХ и ЛПХ</t>
  </si>
  <si>
    <t>11.Тиуши</t>
  </si>
  <si>
    <t>12."Авангард"</t>
  </si>
  <si>
    <t>13."Гвардия"</t>
  </si>
  <si>
    <t>14.ВДС</t>
  </si>
  <si>
    <t>15.НИИСХ</t>
  </si>
  <si>
    <t>16. КФХ</t>
  </si>
  <si>
    <t>4. Вурнарец</t>
  </si>
  <si>
    <t xml:space="preserve">                              Б.Н. Марков</t>
  </si>
  <si>
    <t>Зам. главы начальника  отдела сельского хозяйства</t>
  </si>
  <si>
    <t>27,04.2012</t>
  </si>
  <si>
    <t>Готовность сельскохозяйственной техники на  27.04.2012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</si>
</sst>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</numFmts>
  <fonts count="23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4"/>
      <name val="TimesET"/>
      <family val="0"/>
    </font>
    <font>
      <sz val="10"/>
      <name val="TimesET"/>
      <family val="0"/>
    </font>
    <font>
      <sz val="12"/>
      <name val="Arial Cyr"/>
      <family val="2"/>
    </font>
    <font>
      <b/>
      <sz val="12"/>
      <name val="TimesET"/>
      <family val="0"/>
    </font>
    <font>
      <sz val="14"/>
      <name val="TimesET"/>
      <family val="0"/>
    </font>
    <font>
      <b/>
      <sz val="10"/>
      <name val="Arial Cyr"/>
      <family val="0"/>
    </font>
    <font>
      <i/>
      <sz val="10"/>
      <name val="TimesET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name val="TimesET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b/>
      <sz val="13"/>
      <name val="Estrangelo Edessa"/>
      <family val="4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2"/>
      <color indexed="10"/>
      <name val="Arial Cyr"/>
      <family val="2"/>
    </font>
    <font>
      <sz val="8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1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" borderId="7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" fontId="19" fillId="3" borderId="9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13" fillId="0" borderId="3" xfId="0" applyNumberFormat="1" applyFont="1" applyFill="1" applyBorder="1" applyAlignment="1">
      <alignment horizontal="center" vertical="top" wrapText="1"/>
    </xf>
    <xf numFmtId="166" fontId="13" fillId="0" borderId="3" xfId="19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top" wrapText="1"/>
    </xf>
    <xf numFmtId="0" fontId="0" fillId="2" borderId="0" xfId="0" applyFill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5" xfId="0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19" fillId="3" borderId="13" xfId="0" applyNumberFormat="1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justify" vertical="top" wrapText="1"/>
    </xf>
    <xf numFmtId="1" fontId="14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Normal="67" zoomScaleSheetLayoutView="10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4" sqref="E14"/>
    </sheetView>
  </sheetViews>
  <sheetFormatPr defaultColWidth="9.00390625" defaultRowHeight="12.75"/>
  <cols>
    <col min="1" max="1" width="25.625" style="7" customWidth="1"/>
    <col min="2" max="2" width="7.375" style="7" customWidth="1"/>
    <col min="3" max="3" width="7.75390625" style="7" customWidth="1"/>
    <col min="4" max="4" width="8.25390625" style="7" customWidth="1"/>
    <col min="5" max="5" width="7.75390625" style="7" customWidth="1"/>
    <col min="6" max="6" width="7.25390625" style="7" customWidth="1"/>
    <col min="7" max="7" width="8.00390625" style="7" customWidth="1"/>
    <col min="8" max="8" width="8.375" style="7" customWidth="1"/>
    <col min="9" max="9" width="8.625" style="7" customWidth="1"/>
    <col min="10" max="10" width="8.25390625" style="7" customWidth="1"/>
    <col min="11" max="11" width="8.375" style="7" customWidth="1"/>
    <col min="12" max="12" width="8.25390625" style="7" customWidth="1"/>
    <col min="13" max="13" width="9.125" style="7" customWidth="1"/>
    <col min="14" max="14" width="8.875" style="7" customWidth="1"/>
    <col min="15" max="15" width="9.00390625" style="7" customWidth="1"/>
    <col min="16" max="16" width="9.125" style="7" customWidth="1"/>
    <col min="17" max="18" width="8.375" style="7" customWidth="1"/>
    <col min="19" max="19" width="8.625" style="7" customWidth="1"/>
    <col min="20" max="20" width="7.625" style="7" customWidth="1"/>
    <col min="21" max="21" width="7.75390625" style="7" customWidth="1"/>
    <col min="22" max="22" width="7.625" style="7" customWidth="1"/>
    <col min="23" max="23" width="7.25390625" style="7" customWidth="1"/>
    <col min="24" max="24" width="8.00390625" style="7" customWidth="1"/>
    <col min="25" max="25" width="8.125" style="7" customWidth="1"/>
    <col min="26" max="26" width="8.25390625" style="7" customWidth="1"/>
    <col min="27" max="27" width="8.125" style="7" customWidth="1"/>
    <col min="28" max="28" width="8.25390625" style="7" customWidth="1"/>
    <col min="29" max="29" width="8.00390625" style="7" customWidth="1"/>
    <col min="30" max="31" width="7.875" style="7" customWidth="1"/>
    <col min="32" max="32" width="8.375" style="7" customWidth="1"/>
    <col min="33" max="37" width="8.25390625" style="7" customWidth="1"/>
    <col min="38" max="38" width="7.125" style="7" customWidth="1"/>
    <col min="39" max="39" width="6.75390625" style="7" customWidth="1"/>
    <col min="40" max="40" width="8.00390625" style="7" customWidth="1"/>
    <col min="41" max="41" width="7.125" style="7" customWidth="1"/>
    <col min="42" max="43" width="6.75390625" style="7" customWidth="1"/>
    <col min="44" max="44" width="6.875" style="7" hidden="1" customWidth="1"/>
    <col min="45" max="45" width="6.625" style="7" hidden="1" customWidth="1"/>
    <col min="46" max="46" width="5.875" style="7" hidden="1" customWidth="1"/>
    <col min="47" max="47" width="6.875" style="7" hidden="1" customWidth="1"/>
    <col min="48" max="48" width="6.625" style="7" hidden="1" customWidth="1"/>
    <col min="49" max="49" width="5.875" style="7" hidden="1" customWidth="1"/>
    <col min="50" max="51" width="6.625" style="7" hidden="1" customWidth="1"/>
    <col min="52" max="52" width="5.125" style="7" hidden="1" customWidth="1"/>
    <col min="53" max="53" width="6.875" style="7" hidden="1" customWidth="1"/>
    <col min="54" max="55" width="5.875" style="7" hidden="1" customWidth="1"/>
    <col min="56" max="57" width="6.625" style="7" hidden="1" customWidth="1"/>
    <col min="58" max="58" width="5.125" style="7" hidden="1" customWidth="1"/>
    <col min="59" max="59" width="8.00390625" style="7" customWidth="1"/>
    <col min="60" max="60" width="8.625" style="7" customWidth="1"/>
    <col min="61" max="61" width="7.375" style="7" customWidth="1"/>
    <col min="62" max="62" width="7.875" style="7" customWidth="1"/>
    <col min="63" max="63" width="8.125" style="7" customWidth="1"/>
    <col min="64" max="66" width="7.875" style="7" customWidth="1"/>
    <col min="67" max="67" width="7.625" style="7" customWidth="1"/>
    <col min="68" max="68" width="7.125" style="7" customWidth="1"/>
    <col min="69" max="69" width="7.25390625" style="7" customWidth="1"/>
    <col min="70" max="70" width="6.875" style="7" customWidth="1"/>
    <col min="71" max="71" width="9.125" style="7" hidden="1" customWidth="1"/>
    <col min="72" max="16384" width="9.125" style="7" customWidth="1"/>
  </cols>
  <sheetData>
    <row r="1" spans="1:60" ht="18.75">
      <c r="A1" s="71" t="s">
        <v>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1"/>
      <c r="U1" s="21"/>
      <c r="V1" s="21"/>
      <c r="W1" s="21"/>
      <c r="X1" s="21"/>
      <c r="Y1" s="2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</row>
    <row r="2" spans="1:60" ht="18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20"/>
      <c r="BD2" s="20"/>
      <c r="BE2" s="20"/>
      <c r="BF2" s="20"/>
      <c r="BG2" s="20"/>
      <c r="BH2" s="20"/>
    </row>
    <row r="3" spans="1:60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2"/>
      <c r="P3" s="1"/>
      <c r="Q3" s="1"/>
      <c r="R3" s="1"/>
      <c r="S3" s="2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"/>
      <c r="AR3" s="2"/>
      <c r="AS3" s="2"/>
      <c r="AT3" s="1"/>
      <c r="AU3" s="1"/>
      <c r="AV3" s="1"/>
      <c r="AW3" s="3"/>
      <c r="AX3" s="3"/>
      <c r="AY3" s="3"/>
      <c r="BC3" s="3"/>
      <c r="BD3" s="3"/>
      <c r="BE3" s="3"/>
      <c r="BF3" s="3"/>
      <c r="BG3" s="3"/>
      <c r="BH3" s="3"/>
    </row>
    <row r="4" spans="1:71" ht="13.5" customHeight="1">
      <c r="A4" s="68" t="s">
        <v>32</v>
      </c>
      <c r="B4" s="60" t="s">
        <v>4</v>
      </c>
      <c r="C4" s="61"/>
      <c r="D4" s="62"/>
      <c r="E4" s="60" t="s">
        <v>5</v>
      </c>
      <c r="F4" s="61"/>
      <c r="G4" s="62"/>
      <c r="H4" s="60" t="s">
        <v>13</v>
      </c>
      <c r="I4" s="61"/>
      <c r="J4" s="62"/>
      <c r="K4" s="60" t="s">
        <v>14</v>
      </c>
      <c r="L4" s="61"/>
      <c r="M4" s="62"/>
      <c r="N4" s="60" t="s">
        <v>15</v>
      </c>
      <c r="O4" s="61"/>
      <c r="P4" s="62"/>
      <c r="Q4" s="60" t="s">
        <v>10</v>
      </c>
      <c r="R4" s="61"/>
      <c r="S4" s="62"/>
      <c r="T4" s="60" t="s">
        <v>12</v>
      </c>
      <c r="U4" s="61"/>
      <c r="V4" s="62"/>
      <c r="W4" s="60" t="s">
        <v>11</v>
      </c>
      <c r="X4" s="61"/>
      <c r="Y4" s="62"/>
      <c r="Z4" s="60" t="s">
        <v>9</v>
      </c>
      <c r="AA4" s="61"/>
      <c r="AB4" s="62"/>
      <c r="AC4" s="60" t="s">
        <v>16</v>
      </c>
      <c r="AD4" s="61"/>
      <c r="AE4" s="62"/>
      <c r="AF4" s="60" t="s">
        <v>17</v>
      </c>
      <c r="AG4" s="61"/>
      <c r="AH4" s="62"/>
      <c r="AI4" s="60" t="s">
        <v>24</v>
      </c>
      <c r="AJ4" s="61"/>
      <c r="AK4" s="62"/>
      <c r="AL4" s="60" t="s">
        <v>18</v>
      </c>
      <c r="AM4" s="61"/>
      <c r="AN4" s="62"/>
      <c r="AO4" s="60" t="s">
        <v>52</v>
      </c>
      <c r="AP4" s="61"/>
      <c r="AQ4" s="62"/>
      <c r="AR4" s="60" t="s">
        <v>21</v>
      </c>
      <c r="AS4" s="61"/>
      <c r="AT4" s="62"/>
      <c r="AU4" s="60" t="s">
        <v>22</v>
      </c>
      <c r="AV4" s="61"/>
      <c r="AW4" s="62"/>
      <c r="AX4" s="60" t="s">
        <v>23</v>
      </c>
      <c r="AY4" s="61"/>
      <c r="AZ4" s="62"/>
      <c r="BA4" s="60" t="s">
        <v>24</v>
      </c>
      <c r="BB4" s="61"/>
      <c r="BC4" s="62"/>
      <c r="BD4" s="60" t="s">
        <v>20</v>
      </c>
      <c r="BE4" s="61"/>
      <c r="BF4" s="62"/>
      <c r="BG4" s="60" t="s">
        <v>19</v>
      </c>
      <c r="BH4" s="61"/>
      <c r="BI4" s="62"/>
      <c r="BJ4" s="60" t="s">
        <v>21</v>
      </c>
      <c r="BK4" s="61"/>
      <c r="BL4" s="62"/>
      <c r="BM4" s="74" t="s">
        <v>34</v>
      </c>
      <c r="BN4" s="75"/>
      <c r="BO4" s="76"/>
      <c r="BP4" s="60" t="s">
        <v>23</v>
      </c>
      <c r="BQ4" s="61"/>
      <c r="BR4" s="62"/>
      <c r="BS4" s="61"/>
    </row>
    <row r="5" spans="1:71" ht="28.5" customHeight="1" thickBot="1">
      <c r="A5" s="69"/>
      <c r="B5" s="63"/>
      <c r="C5" s="64"/>
      <c r="D5" s="65"/>
      <c r="E5" s="63"/>
      <c r="F5" s="64"/>
      <c r="G5" s="65"/>
      <c r="H5" s="63"/>
      <c r="I5" s="64"/>
      <c r="J5" s="65"/>
      <c r="K5" s="63"/>
      <c r="L5" s="64"/>
      <c r="M5" s="65"/>
      <c r="N5" s="63"/>
      <c r="O5" s="64"/>
      <c r="P5" s="65"/>
      <c r="Q5" s="63"/>
      <c r="R5" s="64"/>
      <c r="S5" s="65"/>
      <c r="T5" s="63"/>
      <c r="U5" s="64"/>
      <c r="V5" s="65"/>
      <c r="W5" s="63"/>
      <c r="X5" s="64"/>
      <c r="Y5" s="65"/>
      <c r="Z5" s="63"/>
      <c r="AA5" s="64"/>
      <c r="AB5" s="65"/>
      <c r="AC5" s="63"/>
      <c r="AD5" s="64"/>
      <c r="AE5" s="65"/>
      <c r="AF5" s="63"/>
      <c r="AG5" s="64"/>
      <c r="AH5" s="65"/>
      <c r="AI5" s="63"/>
      <c r="AJ5" s="64"/>
      <c r="AK5" s="65"/>
      <c r="AL5" s="63"/>
      <c r="AM5" s="64"/>
      <c r="AN5" s="65"/>
      <c r="AO5" s="63"/>
      <c r="AP5" s="64"/>
      <c r="AQ5" s="65"/>
      <c r="AR5" s="63"/>
      <c r="AS5" s="64"/>
      <c r="AT5" s="65"/>
      <c r="AU5" s="63"/>
      <c r="AV5" s="64"/>
      <c r="AW5" s="65"/>
      <c r="AX5" s="63"/>
      <c r="AY5" s="64"/>
      <c r="AZ5" s="65"/>
      <c r="BA5" s="63"/>
      <c r="BB5" s="64"/>
      <c r="BC5" s="65"/>
      <c r="BD5" s="63"/>
      <c r="BE5" s="64"/>
      <c r="BF5" s="65"/>
      <c r="BG5" s="63"/>
      <c r="BH5" s="64"/>
      <c r="BI5" s="65"/>
      <c r="BJ5" s="63"/>
      <c r="BK5" s="64"/>
      <c r="BL5" s="65"/>
      <c r="BM5" s="77"/>
      <c r="BN5" s="78"/>
      <c r="BO5" s="79"/>
      <c r="BP5" s="63"/>
      <c r="BQ5" s="64"/>
      <c r="BR5" s="65"/>
      <c r="BS5" s="72"/>
    </row>
    <row r="6" spans="1:71" ht="57.75" customHeight="1" thickBot="1">
      <c r="A6" s="70"/>
      <c r="B6" s="4" t="s">
        <v>0</v>
      </c>
      <c r="C6" s="4" t="s">
        <v>1</v>
      </c>
      <c r="D6" s="4" t="s">
        <v>8</v>
      </c>
      <c r="E6" s="4" t="s">
        <v>0</v>
      </c>
      <c r="F6" s="4" t="s">
        <v>1</v>
      </c>
      <c r="G6" s="4" t="s">
        <v>8</v>
      </c>
      <c r="H6" s="25" t="s">
        <v>0</v>
      </c>
      <c r="I6" s="4" t="s">
        <v>1</v>
      </c>
      <c r="J6" s="4" t="s">
        <v>8</v>
      </c>
      <c r="K6" s="4" t="s">
        <v>0</v>
      </c>
      <c r="L6" s="4" t="s">
        <v>1</v>
      </c>
      <c r="M6" s="4" t="s">
        <v>8</v>
      </c>
      <c r="N6" s="4" t="s">
        <v>0</v>
      </c>
      <c r="O6" s="4" t="s">
        <v>1</v>
      </c>
      <c r="P6" s="4" t="s">
        <v>8</v>
      </c>
      <c r="Q6" s="4" t="s">
        <v>0</v>
      </c>
      <c r="R6" s="4" t="s">
        <v>1</v>
      </c>
      <c r="S6" s="4" t="s">
        <v>8</v>
      </c>
      <c r="T6" s="4" t="s">
        <v>0</v>
      </c>
      <c r="U6" s="4" t="s">
        <v>1</v>
      </c>
      <c r="V6" s="4" t="s">
        <v>8</v>
      </c>
      <c r="W6" s="4" t="s">
        <v>0</v>
      </c>
      <c r="X6" s="4" t="s">
        <v>1</v>
      </c>
      <c r="Y6" s="4" t="s">
        <v>8</v>
      </c>
      <c r="Z6" s="4" t="s">
        <v>0</v>
      </c>
      <c r="AA6" s="4" t="s">
        <v>1</v>
      </c>
      <c r="AB6" s="4" t="s">
        <v>8</v>
      </c>
      <c r="AC6" s="4" t="s">
        <v>0</v>
      </c>
      <c r="AD6" s="4" t="s">
        <v>1</v>
      </c>
      <c r="AE6" s="4" t="s">
        <v>8</v>
      </c>
      <c r="AF6" s="4" t="s">
        <v>0</v>
      </c>
      <c r="AG6" s="4" t="s">
        <v>1</v>
      </c>
      <c r="AH6" s="4" t="s">
        <v>8</v>
      </c>
      <c r="AI6" s="4" t="s">
        <v>0</v>
      </c>
      <c r="AJ6" s="4" t="s">
        <v>1</v>
      </c>
      <c r="AK6" s="4" t="s">
        <v>8</v>
      </c>
      <c r="AL6" s="4" t="s">
        <v>0</v>
      </c>
      <c r="AM6" s="4" t="s">
        <v>1</v>
      </c>
      <c r="AN6" s="4" t="s">
        <v>8</v>
      </c>
      <c r="AO6" s="4" t="s">
        <v>0</v>
      </c>
      <c r="AP6" s="4" t="s">
        <v>1</v>
      </c>
      <c r="AQ6" s="4" t="s">
        <v>8</v>
      </c>
      <c r="AR6" s="4" t="s">
        <v>0</v>
      </c>
      <c r="AS6" s="4" t="s">
        <v>1</v>
      </c>
      <c r="AT6" s="4" t="s">
        <v>2</v>
      </c>
      <c r="AU6" s="4" t="s">
        <v>0</v>
      </c>
      <c r="AV6" s="4" t="s">
        <v>1</v>
      </c>
      <c r="AW6" s="4" t="s">
        <v>2</v>
      </c>
      <c r="AX6" s="4" t="s">
        <v>6</v>
      </c>
      <c r="AY6" s="4" t="s">
        <v>7</v>
      </c>
      <c r="AZ6" s="4" t="s">
        <v>2</v>
      </c>
      <c r="BA6" s="4" t="s">
        <v>0</v>
      </c>
      <c r="BB6" s="4" t="s">
        <v>1</v>
      </c>
      <c r="BC6" s="4" t="s">
        <v>2</v>
      </c>
      <c r="BD6" s="4" t="s">
        <v>6</v>
      </c>
      <c r="BE6" s="4" t="s">
        <v>7</v>
      </c>
      <c r="BF6" s="4" t="s">
        <v>2</v>
      </c>
      <c r="BG6" s="4" t="s">
        <v>0</v>
      </c>
      <c r="BH6" s="4" t="s">
        <v>1</v>
      </c>
      <c r="BI6" s="4" t="s">
        <v>8</v>
      </c>
      <c r="BJ6" s="4" t="s">
        <v>6</v>
      </c>
      <c r="BK6" s="4" t="s">
        <v>7</v>
      </c>
      <c r="BL6" s="4" t="s">
        <v>8</v>
      </c>
      <c r="BM6" s="4" t="s">
        <v>6</v>
      </c>
      <c r="BN6" s="4" t="s">
        <v>7</v>
      </c>
      <c r="BO6" s="4" t="s">
        <v>8</v>
      </c>
      <c r="BP6" s="4" t="s">
        <v>6</v>
      </c>
      <c r="BQ6" s="4" t="s">
        <v>7</v>
      </c>
      <c r="BR6" s="4" t="s">
        <v>8</v>
      </c>
      <c r="BS6" s="73"/>
    </row>
    <row r="7" spans="1:70" ht="19.5" customHeight="1" thickBot="1">
      <c r="A7" s="42" t="s">
        <v>35</v>
      </c>
      <c r="B7" s="12">
        <v>6</v>
      </c>
      <c r="C7" s="10">
        <v>4</v>
      </c>
      <c r="D7" s="17">
        <f>C7/B7*100</f>
        <v>66.66666666666666</v>
      </c>
      <c r="E7" s="12">
        <v>6</v>
      </c>
      <c r="F7" s="10">
        <v>5</v>
      </c>
      <c r="G7" s="17">
        <f aca="true" t="shared" si="0" ref="G7:G25">F7/E7*100</f>
        <v>83.33333333333334</v>
      </c>
      <c r="H7" s="12">
        <v>2</v>
      </c>
      <c r="I7" s="10">
        <v>1</v>
      </c>
      <c r="J7" s="11">
        <f aca="true" t="shared" si="1" ref="J7:J23">I7/H7*100</f>
        <v>50</v>
      </c>
      <c r="K7" s="12">
        <v>1</v>
      </c>
      <c r="L7" s="10">
        <v>0</v>
      </c>
      <c r="M7" s="11">
        <f aca="true" t="shared" si="2" ref="M7:M23">L7/K7*100</f>
        <v>0</v>
      </c>
      <c r="N7" s="12"/>
      <c r="O7" s="10"/>
      <c r="P7" s="11" t="e">
        <f aca="true" t="shared" si="3" ref="P7:P25">O7/N7*100</f>
        <v>#DIV/0!</v>
      </c>
      <c r="Q7" s="12">
        <v>2</v>
      </c>
      <c r="R7" s="10">
        <v>2</v>
      </c>
      <c r="S7" s="11">
        <f aca="true" t="shared" si="4" ref="S7:S25">R7/Q7*100</f>
        <v>100</v>
      </c>
      <c r="T7" s="12">
        <v>3</v>
      </c>
      <c r="U7" s="10">
        <v>2</v>
      </c>
      <c r="V7" s="11">
        <f aca="true" t="shared" si="5" ref="V7:V25">U7/T7*100</f>
        <v>66.66666666666666</v>
      </c>
      <c r="W7" s="12">
        <v>2</v>
      </c>
      <c r="X7" s="10">
        <v>2</v>
      </c>
      <c r="Y7" s="11">
        <f aca="true" t="shared" si="6" ref="Y7:Y25">X7/W7*100</f>
        <v>100</v>
      </c>
      <c r="Z7" s="12">
        <v>3</v>
      </c>
      <c r="AA7" s="10">
        <v>2</v>
      </c>
      <c r="AB7" s="11">
        <f aca="true" t="shared" si="7" ref="AB7:AB25">AA7/Z7*100</f>
        <v>66.66666666666666</v>
      </c>
      <c r="AC7" s="12"/>
      <c r="AD7" s="10"/>
      <c r="AE7" s="11" t="e">
        <f aca="true" t="shared" si="8" ref="AE7:AE25">AD7/AC7*100</f>
        <v>#DIV/0!</v>
      </c>
      <c r="AF7" s="12"/>
      <c r="AG7" s="10"/>
      <c r="AH7" s="11" t="e">
        <f aca="true" t="shared" si="9" ref="AH7:AH25">AG7/AF7*100</f>
        <v>#DIV/0!</v>
      </c>
      <c r="AI7" s="12"/>
      <c r="AJ7" s="10"/>
      <c r="AK7" s="11" t="e">
        <f aca="true" t="shared" si="10" ref="AK7:AK25">AJ7/AI7*100</f>
        <v>#DIV/0!</v>
      </c>
      <c r="AL7" s="12"/>
      <c r="AM7" s="10"/>
      <c r="AN7" s="11" t="e">
        <f aca="true" t="shared" si="11" ref="AN7:AN25">AM7/AL7*100</f>
        <v>#DIV/0!</v>
      </c>
      <c r="AO7" s="12">
        <v>1</v>
      </c>
      <c r="AP7" s="10"/>
      <c r="AQ7" s="11">
        <f aca="true" t="shared" si="12" ref="AQ7:AQ25">AP7/AO7*100</f>
        <v>0</v>
      </c>
      <c r="AR7" s="12"/>
      <c r="AS7" s="10"/>
      <c r="AT7" s="17"/>
      <c r="AU7" s="12"/>
      <c r="AV7" s="10"/>
      <c r="AW7" s="17"/>
      <c r="AX7" s="12"/>
      <c r="AY7" s="10"/>
      <c r="AZ7" s="17"/>
      <c r="BA7" s="12"/>
      <c r="BB7" s="10"/>
      <c r="BC7" s="17"/>
      <c r="BD7" s="12"/>
      <c r="BE7" s="10"/>
      <c r="BF7" s="17"/>
      <c r="BG7" s="12"/>
      <c r="BH7" s="10"/>
      <c r="BI7" s="11" t="e">
        <f aca="true" t="shared" si="13" ref="BI7:BI18">BH7/BG7*100</f>
        <v>#DIV/0!</v>
      </c>
      <c r="BJ7" s="12">
        <v>4</v>
      </c>
      <c r="BK7" s="10">
        <v>4</v>
      </c>
      <c r="BL7" s="11">
        <f aca="true" t="shared" si="14" ref="BL7:BL25">BK7/BJ7*100</f>
        <v>100</v>
      </c>
      <c r="BM7" s="12">
        <v>6</v>
      </c>
      <c r="BN7" s="10">
        <v>6</v>
      </c>
      <c r="BO7" s="11">
        <f aca="true" t="shared" si="15" ref="BO7:BO25">BN7/BM7*100</f>
        <v>100</v>
      </c>
      <c r="BP7" s="12">
        <v>8</v>
      </c>
      <c r="BQ7" s="10">
        <v>7</v>
      </c>
      <c r="BR7" s="11">
        <f aca="true" t="shared" si="16" ref="BR7:BR25">BQ7/BP7*100</f>
        <v>87.5</v>
      </c>
    </row>
    <row r="8" spans="1:70" ht="19.5" customHeight="1" thickBot="1">
      <c r="A8" s="37" t="s">
        <v>36</v>
      </c>
      <c r="B8" s="12">
        <v>15</v>
      </c>
      <c r="C8" s="10">
        <v>11</v>
      </c>
      <c r="D8" s="17">
        <f aca="true" t="shared" si="17" ref="D8:D25">C8/B8*100</f>
        <v>73.33333333333333</v>
      </c>
      <c r="E8" s="12">
        <v>9</v>
      </c>
      <c r="F8" s="10">
        <v>6</v>
      </c>
      <c r="G8" s="17">
        <f t="shared" si="0"/>
        <v>66.66666666666666</v>
      </c>
      <c r="H8" s="12">
        <v>2</v>
      </c>
      <c r="I8" s="10">
        <v>2</v>
      </c>
      <c r="J8" s="11">
        <f t="shared" si="1"/>
        <v>100</v>
      </c>
      <c r="K8" s="12"/>
      <c r="L8" s="10"/>
      <c r="M8" s="11"/>
      <c r="N8" s="12">
        <v>1</v>
      </c>
      <c r="O8" s="10">
        <v>1</v>
      </c>
      <c r="P8" s="11">
        <f t="shared" si="3"/>
        <v>100</v>
      </c>
      <c r="Q8" s="12">
        <v>2</v>
      </c>
      <c r="R8" s="10">
        <v>2</v>
      </c>
      <c r="S8" s="11">
        <f t="shared" si="4"/>
        <v>100</v>
      </c>
      <c r="T8" s="12">
        <v>1</v>
      </c>
      <c r="U8" s="10">
        <v>1</v>
      </c>
      <c r="V8" s="11">
        <f t="shared" si="5"/>
        <v>100</v>
      </c>
      <c r="W8" s="12">
        <v>2</v>
      </c>
      <c r="X8" s="10">
        <v>2</v>
      </c>
      <c r="Y8" s="11">
        <f t="shared" si="6"/>
        <v>100</v>
      </c>
      <c r="Z8" s="12">
        <v>3</v>
      </c>
      <c r="AA8" s="10">
        <v>2</v>
      </c>
      <c r="AB8" s="11">
        <f t="shared" si="7"/>
        <v>66.66666666666666</v>
      </c>
      <c r="AC8" s="12"/>
      <c r="AD8" s="10"/>
      <c r="AE8" s="11" t="e">
        <f t="shared" si="8"/>
        <v>#DIV/0!</v>
      </c>
      <c r="AF8" s="12"/>
      <c r="AG8" s="10"/>
      <c r="AH8" s="11" t="e">
        <f t="shared" si="9"/>
        <v>#DIV/0!</v>
      </c>
      <c r="AI8" s="12">
        <v>1</v>
      </c>
      <c r="AJ8" s="10">
        <v>1</v>
      </c>
      <c r="AK8" s="11">
        <f t="shared" si="10"/>
        <v>100</v>
      </c>
      <c r="AL8" s="12">
        <v>1</v>
      </c>
      <c r="AM8" s="10">
        <v>1</v>
      </c>
      <c r="AN8" s="11">
        <f t="shared" si="11"/>
        <v>100</v>
      </c>
      <c r="AO8" s="12">
        <v>1</v>
      </c>
      <c r="AP8" s="10">
        <v>1</v>
      </c>
      <c r="AQ8" s="11">
        <f t="shared" si="12"/>
        <v>100</v>
      </c>
      <c r="AR8" s="12"/>
      <c r="AS8" s="10"/>
      <c r="AT8" s="17"/>
      <c r="AU8" s="12"/>
      <c r="AV8" s="10"/>
      <c r="AW8" s="17"/>
      <c r="AX8" s="12"/>
      <c r="AY8" s="10"/>
      <c r="AZ8" s="17"/>
      <c r="BA8" s="12"/>
      <c r="BB8" s="10"/>
      <c r="BC8" s="17"/>
      <c r="BD8" s="12"/>
      <c r="BE8" s="10"/>
      <c r="BF8" s="17"/>
      <c r="BG8" s="12">
        <v>1</v>
      </c>
      <c r="BH8" s="10"/>
      <c r="BI8" s="11">
        <f t="shared" si="13"/>
        <v>0</v>
      </c>
      <c r="BJ8" s="12">
        <v>7</v>
      </c>
      <c r="BK8" s="10">
        <v>7</v>
      </c>
      <c r="BL8" s="11">
        <f t="shared" si="14"/>
        <v>100</v>
      </c>
      <c r="BM8" s="12">
        <v>6</v>
      </c>
      <c r="BN8" s="10">
        <v>5</v>
      </c>
      <c r="BO8" s="11">
        <f t="shared" si="15"/>
        <v>83.33333333333334</v>
      </c>
      <c r="BP8" s="12">
        <v>9</v>
      </c>
      <c r="BQ8" s="10">
        <v>8</v>
      </c>
      <c r="BR8" s="11">
        <f t="shared" si="16"/>
        <v>88.88888888888889</v>
      </c>
    </row>
    <row r="9" spans="1:73" ht="19.5" customHeight="1" thickBot="1">
      <c r="A9" s="5" t="s">
        <v>37</v>
      </c>
      <c r="B9" s="12">
        <v>7</v>
      </c>
      <c r="C9" s="8">
        <v>4</v>
      </c>
      <c r="D9" s="17">
        <f t="shared" si="17"/>
        <v>57.14285714285714</v>
      </c>
      <c r="E9" s="12">
        <v>4</v>
      </c>
      <c r="F9" s="8">
        <v>3</v>
      </c>
      <c r="G9" s="17">
        <f t="shared" si="0"/>
        <v>75</v>
      </c>
      <c r="H9" s="12">
        <v>2</v>
      </c>
      <c r="I9" s="8">
        <v>2</v>
      </c>
      <c r="J9" s="11">
        <f t="shared" si="1"/>
        <v>100</v>
      </c>
      <c r="K9" s="12"/>
      <c r="L9" s="8"/>
      <c r="M9" s="11" t="e">
        <f t="shared" si="2"/>
        <v>#DIV/0!</v>
      </c>
      <c r="N9" s="12">
        <v>1</v>
      </c>
      <c r="O9" s="8"/>
      <c r="P9" s="11">
        <f t="shared" si="3"/>
        <v>0</v>
      </c>
      <c r="Q9" s="12">
        <v>3</v>
      </c>
      <c r="R9" s="8">
        <v>2</v>
      </c>
      <c r="S9" s="11">
        <f t="shared" si="4"/>
        <v>66.66666666666666</v>
      </c>
      <c r="T9" s="12">
        <v>1</v>
      </c>
      <c r="U9" s="8">
        <v>1</v>
      </c>
      <c r="V9" s="11">
        <f t="shared" si="5"/>
        <v>100</v>
      </c>
      <c r="W9" s="12">
        <v>2</v>
      </c>
      <c r="X9" s="8">
        <v>2</v>
      </c>
      <c r="Y9" s="11">
        <f t="shared" si="6"/>
        <v>100</v>
      </c>
      <c r="Z9" s="12">
        <v>3</v>
      </c>
      <c r="AA9" s="8">
        <v>2</v>
      </c>
      <c r="AB9" s="11">
        <f t="shared" si="7"/>
        <v>66.66666666666666</v>
      </c>
      <c r="AC9" s="12"/>
      <c r="AD9" s="8"/>
      <c r="AE9" s="11" t="e">
        <f t="shared" si="8"/>
        <v>#DIV/0!</v>
      </c>
      <c r="AF9" s="12"/>
      <c r="AG9" s="8"/>
      <c r="AH9" s="11" t="e">
        <f t="shared" si="9"/>
        <v>#DIV/0!</v>
      </c>
      <c r="AI9" s="12"/>
      <c r="AJ9" s="8"/>
      <c r="AK9" s="11" t="e">
        <f t="shared" si="10"/>
        <v>#DIV/0!</v>
      </c>
      <c r="AL9" s="12">
        <v>1</v>
      </c>
      <c r="AM9" s="8">
        <v>0</v>
      </c>
      <c r="AN9" s="11">
        <f t="shared" si="11"/>
        <v>0</v>
      </c>
      <c r="AO9" s="12">
        <v>1</v>
      </c>
      <c r="AP9" s="8"/>
      <c r="AQ9" s="11">
        <f t="shared" si="12"/>
        <v>0</v>
      </c>
      <c r="AR9" s="12"/>
      <c r="AS9" s="8"/>
      <c r="AT9" s="17"/>
      <c r="AU9" s="12"/>
      <c r="AV9" s="8"/>
      <c r="AW9" s="17"/>
      <c r="AX9" s="12"/>
      <c r="AY9" s="8"/>
      <c r="AZ9" s="17"/>
      <c r="BA9" s="12"/>
      <c r="BB9" s="8"/>
      <c r="BC9" s="17"/>
      <c r="BD9" s="12"/>
      <c r="BE9" s="8"/>
      <c r="BF9" s="17"/>
      <c r="BG9" s="12"/>
      <c r="BH9" s="8"/>
      <c r="BI9" s="11" t="e">
        <f t="shared" si="13"/>
        <v>#DIV/0!</v>
      </c>
      <c r="BJ9" s="12">
        <v>5</v>
      </c>
      <c r="BK9" s="8">
        <v>3</v>
      </c>
      <c r="BL9" s="11">
        <f t="shared" si="14"/>
        <v>60</v>
      </c>
      <c r="BM9" s="12">
        <v>6</v>
      </c>
      <c r="BN9" s="8">
        <v>4</v>
      </c>
      <c r="BO9" s="11">
        <f t="shared" si="15"/>
        <v>66.66666666666666</v>
      </c>
      <c r="BP9" s="12">
        <v>5</v>
      </c>
      <c r="BQ9" s="8">
        <v>4</v>
      </c>
      <c r="BR9" s="11">
        <f t="shared" si="16"/>
        <v>80</v>
      </c>
      <c r="BU9" s="31"/>
    </row>
    <row r="10" spans="1:70" ht="18" customHeight="1" thickBot="1">
      <c r="A10" s="42" t="s">
        <v>68</v>
      </c>
      <c r="B10" s="12">
        <v>21</v>
      </c>
      <c r="C10" s="8">
        <v>12</v>
      </c>
      <c r="D10" s="17">
        <f t="shared" si="17"/>
        <v>57.14285714285714</v>
      </c>
      <c r="E10" s="26">
        <v>15</v>
      </c>
      <c r="F10" s="8">
        <v>11</v>
      </c>
      <c r="G10" s="17">
        <f t="shared" si="0"/>
        <v>73.33333333333333</v>
      </c>
      <c r="H10" s="12">
        <v>7</v>
      </c>
      <c r="I10" s="8">
        <v>3</v>
      </c>
      <c r="J10" s="11">
        <f t="shared" si="1"/>
        <v>42.857142857142854</v>
      </c>
      <c r="K10" s="12">
        <v>1</v>
      </c>
      <c r="L10" s="8">
        <v>1</v>
      </c>
      <c r="M10" s="11">
        <f t="shared" si="2"/>
        <v>100</v>
      </c>
      <c r="N10" s="12">
        <v>1</v>
      </c>
      <c r="O10" s="8">
        <v>1</v>
      </c>
      <c r="P10" s="11">
        <f t="shared" si="3"/>
        <v>100</v>
      </c>
      <c r="Q10" s="12">
        <v>4</v>
      </c>
      <c r="R10" s="8">
        <v>3</v>
      </c>
      <c r="S10" s="11">
        <f t="shared" si="4"/>
        <v>75</v>
      </c>
      <c r="T10" s="12">
        <v>1</v>
      </c>
      <c r="U10" s="8">
        <v>1</v>
      </c>
      <c r="V10" s="11">
        <f t="shared" si="5"/>
        <v>100</v>
      </c>
      <c r="W10" s="12">
        <v>2</v>
      </c>
      <c r="X10" s="8">
        <v>2</v>
      </c>
      <c r="Y10" s="11">
        <f t="shared" si="6"/>
        <v>100</v>
      </c>
      <c r="Z10" s="12">
        <v>4</v>
      </c>
      <c r="AA10" s="8">
        <v>2</v>
      </c>
      <c r="AB10" s="11">
        <f t="shared" si="7"/>
        <v>50</v>
      </c>
      <c r="AC10" s="12"/>
      <c r="AD10" s="8"/>
      <c r="AE10" s="11" t="e">
        <f t="shared" si="8"/>
        <v>#DIV/0!</v>
      </c>
      <c r="AF10" s="12"/>
      <c r="AG10" s="8"/>
      <c r="AH10" s="11" t="e">
        <f t="shared" si="9"/>
        <v>#DIV/0!</v>
      </c>
      <c r="AI10" s="12">
        <v>4</v>
      </c>
      <c r="AJ10" s="8">
        <v>3</v>
      </c>
      <c r="AK10" s="11">
        <f t="shared" si="10"/>
        <v>75</v>
      </c>
      <c r="AL10" s="12">
        <v>2</v>
      </c>
      <c r="AM10" s="8">
        <v>1</v>
      </c>
      <c r="AN10" s="11">
        <f t="shared" si="11"/>
        <v>50</v>
      </c>
      <c r="AO10" s="12">
        <v>2</v>
      </c>
      <c r="AP10" s="8">
        <v>1</v>
      </c>
      <c r="AQ10" s="11">
        <f t="shared" si="12"/>
        <v>50</v>
      </c>
      <c r="AR10" s="12"/>
      <c r="AS10" s="8"/>
      <c r="AT10" s="17"/>
      <c r="AU10" s="12"/>
      <c r="AV10" s="8"/>
      <c r="AW10" s="17"/>
      <c r="AX10" s="12"/>
      <c r="AY10" s="8"/>
      <c r="AZ10" s="17"/>
      <c r="BA10" s="12"/>
      <c r="BB10" s="8"/>
      <c r="BC10" s="17"/>
      <c r="BD10" s="12"/>
      <c r="BE10" s="8"/>
      <c r="BF10" s="17"/>
      <c r="BG10" s="12">
        <v>2</v>
      </c>
      <c r="BH10" s="8">
        <v>1</v>
      </c>
      <c r="BI10" s="11">
        <f t="shared" si="13"/>
        <v>50</v>
      </c>
      <c r="BJ10" s="12">
        <v>9</v>
      </c>
      <c r="BK10" s="8">
        <v>7</v>
      </c>
      <c r="BL10" s="11">
        <f t="shared" si="14"/>
        <v>77.77777777777779</v>
      </c>
      <c r="BM10" s="12">
        <v>9</v>
      </c>
      <c r="BN10" s="8">
        <v>8</v>
      </c>
      <c r="BO10" s="11">
        <f t="shared" si="15"/>
        <v>88.88888888888889</v>
      </c>
      <c r="BP10" s="12">
        <v>10</v>
      </c>
      <c r="BQ10" s="8">
        <v>9</v>
      </c>
      <c r="BR10" s="11">
        <f t="shared" si="16"/>
        <v>90</v>
      </c>
    </row>
    <row r="11" spans="1:70" ht="18" customHeight="1" thickBot="1">
      <c r="A11" s="42" t="s">
        <v>40</v>
      </c>
      <c r="B11" s="12">
        <v>18</v>
      </c>
      <c r="C11" s="8">
        <v>10</v>
      </c>
      <c r="D11" s="17">
        <f t="shared" si="17"/>
        <v>55.55555555555556</v>
      </c>
      <c r="E11" s="26">
        <v>7</v>
      </c>
      <c r="F11" s="8">
        <v>4</v>
      </c>
      <c r="G11" s="17">
        <f t="shared" si="0"/>
        <v>57.14285714285714</v>
      </c>
      <c r="H11" s="12">
        <v>5</v>
      </c>
      <c r="I11" s="8">
        <v>2</v>
      </c>
      <c r="J11" s="11">
        <f t="shared" si="1"/>
        <v>40</v>
      </c>
      <c r="K11" s="12">
        <v>1</v>
      </c>
      <c r="L11" s="8">
        <v>1</v>
      </c>
      <c r="M11" s="11">
        <f t="shared" si="2"/>
        <v>100</v>
      </c>
      <c r="N11" s="12">
        <v>1</v>
      </c>
      <c r="O11" s="8">
        <v>0</v>
      </c>
      <c r="P11" s="11">
        <f t="shared" si="3"/>
        <v>0</v>
      </c>
      <c r="Q11" s="12">
        <v>4</v>
      </c>
      <c r="R11" s="8">
        <v>3</v>
      </c>
      <c r="S11" s="11">
        <f t="shared" si="4"/>
        <v>75</v>
      </c>
      <c r="T11" s="12">
        <v>2</v>
      </c>
      <c r="U11" s="8">
        <v>1</v>
      </c>
      <c r="V11" s="11">
        <f t="shared" si="5"/>
        <v>50</v>
      </c>
      <c r="W11" s="12">
        <v>4</v>
      </c>
      <c r="X11" s="8">
        <v>2</v>
      </c>
      <c r="Y11" s="11">
        <f t="shared" si="6"/>
        <v>50</v>
      </c>
      <c r="Z11" s="12">
        <v>2</v>
      </c>
      <c r="AA11" s="8">
        <v>1</v>
      </c>
      <c r="AB11" s="11">
        <f t="shared" si="7"/>
        <v>50</v>
      </c>
      <c r="AC11" s="12"/>
      <c r="AD11" s="8"/>
      <c r="AE11" s="11" t="e">
        <f t="shared" si="8"/>
        <v>#DIV/0!</v>
      </c>
      <c r="AF11" s="12"/>
      <c r="AG11" s="8"/>
      <c r="AH11" s="11" t="e">
        <f t="shared" si="9"/>
        <v>#DIV/0!</v>
      </c>
      <c r="AI11" s="12">
        <v>2</v>
      </c>
      <c r="AJ11" s="8">
        <v>1</v>
      </c>
      <c r="AK11" s="11">
        <f t="shared" si="10"/>
        <v>50</v>
      </c>
      <c r="AL11" s="12">
        <v>1</v>
      </c>
      <c r="AM11" s="8">
        <v>1</v>
      </c>
      <c r="AN11" s="11">
        <f t="shared" si="11"/>
        <v>100</v>
      </c>
      <c r="AO11" s="12">
        <v>2</v>
      </c>
      <c r="AP11" s="8">
        <v>2</v>
      </c>
      <c r="AQ11" s="11">
        <f t="shared" si="12"/>
        <v>100</v>
      </c>
      <c r="AR11" s="12"/>
      <c r="AS11" s="8"/>
      <c r="AT11" s="17"/>
      <c r="AU11" s="12"/>
      <c r="AV11" s="8"/>
      <c r="AW11" s="17"/>
      <c r="AX11" s="12"/>
      <c r="AY11" s="8"/>
      <c r="AZ11" s="17"/>
      <c r="BA11" s="12"/>
      <c r="BB11" s="8"/>
      <c r="BC11" s="17"/>
      <c r="BD11" s="12"/>
      <c r="BE11" s="8"/>
      <c r="BF11" s="17"/>
      <c r="BG11" s="12">
        <v>2</v>
      </c>
      <c r="BH11" s="8">
        <v>1</v>
      </c>
      <c r="BI11" s="11">
        <f t="shared" si="13"/>
        <v>50</v>
      </c>
      <c r="BJ11" s="12">
        <v>7</v>
      </c>
      <c r="BK11" s="8">
        <v>5</v>
      </c>
      <c r="BL11" s="11">
        <f t="shared" si="14"/>
        <v>71.42857142857143</v>
      </c>
      <c r="BM11" s="12">
        <v>13</v>
      </c>
      <c r="BN11" s="8">
        <v>11</v>
      </c>
      <c r="BO11" s="11">
        <f t="shared" si="15"/>
        <v>84.61538461538461</v>
      </c>
      <c r="BP11" s="12">
        <v>2</v>
      </c>
      <c r="BQ11" s="8">
        <v>2</v>
      </c>
      <c r="BR11" s="11">
        <f t="shared" si="16"/>
        <v>100</v>
      </c>
    </row>
    <row r="12" spans="1:70" ht="18" customHeight="1" thickBot="1">
      <c r="A12" s="42" t="s">
        <v>41</v>
      </c>
      <c r="B12" s="12">
        <v>17</v>
      </c>
      <c r="C12" s="8">
        <v>13</v>
      </c>
      <c r="D12" s="17">
        <f t="shared" si="17"/>
        <v>76.47058823529412</v>
      </c>
      <c r="E12" s="26">
        <v>11</v>
      </c>
      <c r="F12" s="8">
        <v>9</v>
      </c>
      <c r="G12" s="17">
        <f t="shared" si="0"/>
        <v>81.81818181818183</v>
      </c>
      <c r="H12" s="12">
        <v>5</v>
      </c>
      <c r="I12" s="8">
        <v>3</v>
      </c>
      <c r="J12" s="11">
        <f t="shared" si="1"/>
        <v>60</v>
      </c>
      <c r="K12" s="12">
        <v>1</v>
      </c>
      <c r="L12" s="8">
        <v>1</v>
      </c>
      <c r="M12" s="11">
        <f t="shared" si="2"/>
        <v>100</v>
      </c>
      <c r="N12" s="12">
        <v>1</v>
      </c>
      <c r="O12" s="8">
        <v>1</v>
      </c>
      <c r="P12" s="11">
        <f t="shared" si="3"/>
        <v>100</v>
      </c>
      <c r="Q12" s="12">
        <v>2</v>
      </c>
      <c r="R12" s="8">
        <v>2</v>
      </c>
      <c r="S12" s="11">
        <f t="shared" si="4"/>
        <v>100</v>
      </c>
      <c r="T12" s="12">
        <v>1</v>
      </c>
      <c r="U12" s="8">
        <v>1</v>
      </c>
      <c r="V12" s="11">
        <f t="shared" si="5"/>
        <v>100</v>
      </c>
      <c r="W12" s="12">
        <v>3</v>
      </c>
      <c r="X12" s="8">
        <v>2</v>
      </c>
      <c r="Y12" s="11">
        <f t="shared" si="6"/>
        <v>66.66666666666666</v>
      </c>
      <c r="Z12" s="12">
        <v>3</v>
      </c>
      <c r="AA12" s="8">
        <v>2</v>
      </c>
      <c r="AB12" s="11">
        <f t="shared" si="7"/>
        <v>66.66666666666666</v>
      </c>
      <c r="AC12" s="12"/>
      <c r="AD12" s="8"/>
      <c r="AE12" s="11" t="e">
        <f t="shared" si="8"/>
        <v>#DIV/0!</v>
      </c>
      <c r="AF12" s="12"/>
      <c r="AG12" s="8"/>
      <c r="AH12" s="11" t="e">
        <f t="shared" si="9"/>
        <v>#DIV/0!</v>
      </c>
      <c r="AI12" s="12">
        <v>1</v>
      </c>
      <c r="AJ12" s="8"/>
      <c r="AK12" s="11">
        <f t="shared" si="10"/>
        <v>0</v>
      </c>
      <c r="AL12" s="12">
        <v>1</v>
      </c>
      <c r="AM12" s="8"/>
      <c r="AN12" s="11">
        <f t="shared" si="11"/>
        <v>0</v>
      </c>
      <c r="AO12" s="12">
        <v>1</v>
      </c>
      <c r="AP12" s="8"/>
      <c r="AQ12" s="11">
        <f t="shared" si="12"/>
        <v>0</v>
      </c>
      <c r="AR12" s="12"/>
      <c r="AS12" s="8"/>
      <c r="AT12" s="17"/>
      <c r="AU12" s="12"/>
      <c r="AV12" s="8"/>
      <c r="AW12" s="17"/>
      <c r="AX12" s="12"/>
      <c r="AY12" s="8"/>
      <c r="AZ12" s="17"/>
      <c r="BA12" s="12"/>
      <c r="BB12" s="8"/>
      <c r="BC12" s="17"/>
      <c r="BD12" s="12"/>
      <c r="BE12" s="8"/>
      <c r="BF12" s="17"/>
      <c r="BG12" s="12">
        <v>1</v>
      </c>
      <c r="BH12" s="8"/>
      <c r="BI12" s="11">
        <f t="shared" si="13"/>
        <v>0</v>
      </c>
      <c r="BJ12" s="12">
        <v>5</v>
      </c>
      <c r="BK12" s="8">
        <v>5</v>
      </c>
      <c r="BL12" s="11">
        <f t="shared" si="14"/>
        <v>100</v>
      </c>
      <c r="BM12" s="12">
        <v>9</v>
      </c>
      <c r="BN12" s="8">
        <v>9</v>
      </c>
      <c r="BO12" s="11">
        <f t="shared" si="15"/>
        <v>100</v>
      </c>
      <c r="BP12" s="12">
        <v>9</v>
      </c>
      <c r="BQ12" s="8">
        <v>9</v>
      </c>
      <c r="BR12" s="11">
        <f t="shared" si="16"/>
        <v>100</v>
      </c>
    </row>
    <row r="13" spans="1:70" ht="18" customHeight="1" thickBot="1">
      <c r="A13" s="37" t="s">
        <v>42</v>
      </c>
      <c r="B13" s="12">
        <v>9</v>
      </c>
      <c r="C13" s="8">
        <v>7</v>
      </c>
      <c r="D13" s="17">
        <f t="shared" si="17"/>
        <v>77.77777777777779</v>
      </c>
      <c r="E13" s="26">
        <v>5</v>
      </c>
      <c r="F13" s="8">
        <v>4</v>
      </c>
      <c r="G13" s="17">
        <f t="shared" si="0"/>
        <v>80</v>
      </c>
      <c r="H13" s="12">
        <v>2</v>
      </c>
      <c r="I13" s="8">
        <v>2</v>
      </c>
      <c r="J13" s="11">
        <f t="shared" si="1"/>
        <v>100</v>
      </c>
      <c r="K13" s="12">
        <v>1</v>
      </c>
      <c r="L13" s="8">
        <v>1</v>
      </c>
      <c r="M13" s="11">
        <f t="shared" si="2"/>
        <v>100</v>
      </c>
      <c r="N13" s="12">
        <v>1</v>
      </c>
      <c r="O13" s="8">
        <v>0</v>
      </c>
      <c r="P13" s="11">
        <f t="shared" si="3"/>
        <v>0</v>
      </c>
      <c r="Q13" s="12">
        <v>3</v>
      </c>
      <c r="R13" s="8">
        <v>2</v>
      </c>
      <c r="S13" s="11">
        <f t="shared" si="4"/>
        <v>66.66666666666666</v>
      </c>
      <c r="T13" s="12"/>
      <c r="U13" s="8"/>
      <c r="V13" s="11" t="e">
        <f t="shared" si="5"/>
        <v>#DIV/0!</v>
      </c>
      <c r="W13" s="12">
        <v>2</v>
      </c>
      <c r="X13" s="8">
        <v>1</v>
      </c>
      <c r="Y13" s="11">
        <f t="shared" si="6"/>
        <v>50</v>
      </c>
      <c r="Z13" s="12">
        <v>2</v>
      </c>
      <c r="AA13" s="8">
        <v>1</v>
      </c>
      <c r="AB13" s="11">
        <f t="shared" si="7"/>
        <v>50</v>
      </c>
      <c r="AC13" s="12"/>
      <c r="AD13" s="8"/>
      <c r="AE13" s="11" t="e">
        <f t="shared" si="8"/>
        <v>#DIV/0!</v>
      </c>
      <c r="AF13" s="12"/>
      <c r="AG13" s="8"/>
      <c r="AH13" s="11" t="e">
        <f t="shared" si="9"/>
        <v>#DIV/0!</v>
      </c>
      <c r="AI13" s="12">
        <v>1</v>
      </c>
      <c r="AJ13" s="8">
        <v>1</v>
      </c>
      <c r="AK13" s="11">
        <f t="shared" si="10"/>
        <v>100</v>
      </c>
      <c r="AL13" s="12"/>
      <c r="AM13" s="8"/>
      <c r="AN13" s="11" t="e">
        <f t="shared" si="11"/>
        <v>#DIV/0!</v>
      </c>
      <c r="AO13" s="12"/>
      <c r="AP13" s="8"/>
      <c r="AQ13" s="11" t="e">
        <f t="shared" si="12"/>
        <v>#DIV/0!</v>
      </c>
      <c r="AR13" s="12"/>
      <c r="AS13" s="8"/>
      <c r="AT13" s="17"/>
      <c r="AU13" s="12"/>
      <c r="AV13" s="8"/>
      <c r="AW13" s="17"/>
      <c r="AX13" s="12"/>
      <c r="AY13" s="8"/>
      <c r="AZ13" s="17"/>
      <c r="BA13" s="12"/>
      <c r="BB13" s="8"/>
      <c r="BC13" s="17"/>
      <c r="BD13" s="12"/>
      <c r="BE13" s="8"/>
      <c r="BF13" s="17"/>
      <c r="BG13" s="12"/>
      <c r="BH13" s="8"/>
      <c r="BI13" s="11" t="e">
        <f t="shared" si="13"/>
        <v>#DIV/0!</v>
      </c>
      <c r="BJ13" s="12">
        <v>3</v>
      </c>
      <c r="BK13" s="8">
        <v>3</v>
      </c>
      <c r="BL13" s="11">
        <f t="shared" si="14"/>
        <v>100</v>
      </c>
      <c r="BM13" s="12">
        <v>4</v>
      </c>
      <c r="BN13" s="8">
        <v>2</v>
      </c>
      <c r="BO13" s="11">
        <f t="shared" si="15"/>
        <v>50</v>
      </c>
      <c r="BP13" s="12">
        <v>9</v>
      </c>
      <c r="BQ13" s="8">
        <v>8</v>
      </c>
      <c r="BR13" s="11">
        <f t="shared" si="16"/>
        <v>88.88888888888889</v>
      </c>
    </row>
    <row r="14" spans="1:70" ht="18" customHeight="1" thickBot="1">
      <c r="A14" s="42" t="s">
        <v>55</v>
      </c>
      <c r="B14" s="12">
        <v>10</v>
      </c>
      <c r="C14" s="8">
        <v>6</v>
      </c>
      <c r="D14" s="17">
        <f t="shared" si="17"/>
        <v>60</v>
      </c>
      <c r="E14" s="26">
        <v>11</v>
      </c>
      <c r="F14" s="8">
        <v>9</v>
      </c>
      <c r="G14" s="17">
        <f t="shared" si="0"/>
        <v>81.81818181818183</v>
      </c>
      <c r="H14" s="12">
        <v>5</v>
      </c>
      <c r="I14" s="8">
        <v>4</v>
      </c>
      <c r="J14" s="11">
        <f t="shared" si="1"/>
        <v>80</v>
      </c>
      <c r="K14" s="12">
        <v>1</v>
      </c>
      <c r="L14" s="8">
        <v>1</v>
      </c>
      <c r="M14" s="11">
        <f t="shared" si="2"/>
        <v>100</v>
      </c>
      <c r="N14" s="12">
        <v>1</v>
      </c>
      <c r="O14" s="8">
        <v>1</v>
      </c>
      <c r="P14" s="11">
        <f t="shared" si="3"/>
        <v>100</v>
      </c>
      <c r="Q14" s="12">
        <v>1</v>
      </c>
      <c r="R14" s="8">
        <v>1</v>
      </c>
      <c r="S14" s="11">
        <f t="shared" si="4"/>
        <v>100</v>
      </c>
      <c r="T14" s="12">
        <v>2</v>
      </c>
      <c r="U14" s="8">
        <v>1</v>
      </c>
      <c r="V14" s="11">
        <f t="shared" si="5"/>
        <v>50</v>
      </c>
      <c r="W14" s="12">
        <v>1</v>
      </c>
      <c r="X14" s="8">
        <v>1</v>
      </c>
      <c r="Y14" s="11">
        <f t="shared" si="6"/>
        <v>100</v>
      </c>
      <c r="Z14" s="12">
        <v>4</v>
      </c>
      <c r="AA14" s="8">
        <v>3</v>
      </c>
      <c r="AB14" s="11">
        <f t="shared" si="7"/>
        <v>75</v>
      </c>
      <c r="AC14" s="12"/>
      <c r="AD14" s="8"/>
      <c r="AE14" s="11" t="e">
        <f t="shared" si="8"/>
        <v>#DIV/0!</v>
      </c>
      <c r="AF14" s="12"/>
      <c r="AG14" s="8"/>
      <c r="AH14" s="11" t="e">
        <f t="shared" si="9"/>
        <v>#DIV/0!</v>
      </c>
      <c r="AI14" s="12">
        <v>2</v>
      </c>
      <c r="AJ14" s="8">
        <v>2</v>
      </c>
      <c r="AK14" s="11">
        <f t="shared" si="10"/>
        <v>100</v>
      </c>
      <c r="AL14" s="12">
        <v>1</v>
      </c>
      <c r="AM14" s="8">
        <v>1</v>
      </c>
      <c r="AN14" s="11">
        <f t="shared" si="11"/>
        <v>100</v>
      </c>
      <c r="AO14" s="12">
        <v>2</v>
      </c>
      <c r="AP14" s="8">
        <v>1</v>
      </c>
      <c r="AQ14" s="11">
        <f t="shared" si="12"/>
        <v>50</v>
      </c>
      <c r="AR14" s="12"/>
      <c r="AS14" s="8"/>
      <c r="AT14" s="17"/>
      <c r="AU14" s="12"/>
      <c r="AV14" s="8"/>
      <c r="AW14" s="17"/>
      <c r="AX14" s="12"/>
      <c r="AY14" s="8"/>
      <c r="AZ14" s="17"/>
      <c r="BA14" s="12"/>
      <c r="BB14" s="8"/>
      <c r="BC14" s="17"/>
      <c r="BD14" s="12"/>
      <c r="BE14" s="8"/>
      <c r="BF14" s="17"/>
      <c r="BG14" s="12">
        <v>3</v>
      </c>
      <c r="BH14" s="8">
        <v>1</v>
      </c>
      <c r="BI14" s="11">
        <f t="shared" si="13"/>
        <v>33.33333333333333</v>
      </c>
      <c r="BJ14" s="12">
        <v>12</v>
      </c>
      <c r="BK14" s="8">
        <v>9</v>
      </c>
      <c r="BL14" s="11">
        <f t="shared" si="14"/>
        <v>75</v>
      </c>
      <c r="BM14" s="12">
        <v>7</v>
      </c>
      <c r="BN14" s="8">
        <v>7</v>
      </c>
      <c r="BO14" s="11">
        <f t="shared" si="15"/>
        <v>100</v>
      </c>
      <c r="BP14" s="12">
        <v>12</v>
      </c>
      <c r="BQ14" s="8">
        <v>9</v>
      </c>
      <c r="BR14" s="11">
        <f t="shared" si="16"/>
        <v>75</v>
      </c>
    </row>
    <row r="15" spans="1:70" ht="18" customHeight="1" thickBot="1">
      <c r="A15" s="42" t="s">
        <v>56</v>
      </c>
      <c r="B15" s="12">
        <v>6</v>
      </c>
      <c r="C15" s="8">
        <v>4</v>
      </c>
      <c r="D15" s="17">
        <f>C15/B15*100</f>
        <v>66.66666666666666</v>
      </c>
      <c r="E15" s="26"/>
      <c r="F15" s="8"/>
      <c r="G15" s="17" t="e">
        <f>F15/E15*100</f>
        <v>#DIV/0!</v>
      </c>
      <c r="H15" s="12">
        <v>1</v>
      </c>
      <c r="I15" s="8">
        <v>1</v>
      </c>
      <c r="J15" s="11">
        <f t="shared" si="1"/>
        <v>100</v>
      </c>
      <c r="K15" s="12"/>
      <c r="L15" s="8"/>
      <c r="M15" s="11" t="e">
        <f>L15/K15*100</f>
        <v>#DIV/0!</v>
      </c>
      <c r="N15" s="12"/>
      <c r="O15" s="8"/>
      <c r="P15" s="11" t="e">
        <f>O15/N15*100</f>
        <v>#DIV/0!</v>
      </c>
      <c r="Q15" s="12"/>
      <c r="R15" s="8"/>
      <c r="S15" s="11" t="e">
        <f>R15/Q15*100</f>
        <v>#DIV/0!</v>
      </c>
      <c r="T15" s="12"/>
      <c r="U15" s="8"/>
      <c r="V15" s="11" t="e">
        <f>U15/T15*100</f>
        <v>#DIV/0!</v>
      </c>
      <c r="W15" s="12"/>
      <c r="X15" s="8"/>
      <c r="Y15" s="11" t="e">
        <f>X15/W15*100</f>
        <v>#DIV/0!</v>
      </c>
      <c r="Z15" s="12"/>
      <c r="AA15" s="8"/>
      <c r="AB15" s="11" t="e">
        <f>AA15/Z15*100</f>
        <v>#DIV/0!</v>
      </c>
      <c r="AC15" s="12"/>
      <c r="AD15" s="8"/>
      <c r="AE15" s="11" t="e">
        <f>AD15/AC15*100</f>
        <v>#DIV/0!</v>
      </c>
      <c r="AF15" s="12"/>
      <c r="AG15" s="8"/>
      <c r="AH15" s="11" t="e">
        <f>AG15/AF15*100</f>
        <v>#DIV/0!</v>
      </c>
      <c r="AI15" s="12"/>
      <c r="AJ15" s="8"/>
      <c r="AK15" s="11" t="e">
        <f>AJ15/AI15*100</f>
        <v>#DIV/0!</v>
      </c>
      <c r="AL15" s="12"/>
      <c r="AM15" s="8"/>
      <c r="AN15" s="11" t="e">
        <f>AM15/AL15*100</f>
        <v>#DIV/0!</v>
      </c>
      <c r="AO15" s="12"/>
      <c r="AP15" s="8"/>
      <c r="AQ15" s="11" t="e">
        <f>AP15/AO15*100</f>
        <v>#DIV/0!</v>
      </c>
      <c r="AR15" s="12"/>
      <c r="AS15" s="8"/>
      <c r="AT15" s="17"/>
      <c r="AU15" s="12"/>
      <c r="AV15" s="8"/>
      <c r="AW15" s="17"/>
      <c r="AX15" s="12"/>
      <c r="AY15" s="8"/>
      <c r="AZ15" s="17"/>
      <c r="BA15" s="12"/>
      <c r="BB15" s="8"/>
      <c r="BC15" s="17"/>
      <c r="BD15" s="12"/>
      <c r="BE15" s="8"/>
      <c r="BF15" s="17"/>
      <c r="BG15" s="12"/>
      <c r="BH15" s="8"/>
      <c r="BI15" s="11" t="e">
        <f>BH15/BG15*100</f>
        <v>#DIV/0!</v>
      </c>
      <c r="BJ15" s="12"/>
      <c r="BK15" s="8"/>
      <c r="BL15" s="11" t="e">
        <f>BK15/BJ15*100</f>
        <v>#DIV/0!</v>
      </c>
      <c r="BM15" s="12"/>
      <c r="BN15" s="8"/>
      <c r="BO15" s="11" t="e">
        <f>BN15/BM15*100</f>
        <v>#DIV/0!</v>
      </c>
      <c r="BP15" s="12"/>
      <c r="BQ15" s="8"/>
      <c r="BR15" s="11" t="e">
        <f>BQ15/BP15*100</f>
        <v>#DIV/0!</v>
      </c>
    </row>
    <row r="16" spans="1:70" ht="18" customHeight="1" thickBot="1">
      <c r="A16" s="42" t="s">
        <v>53</v>
      </c>
      <c r="B16" s="12">
        <v>5</v>
      </c>
      <c r="C16" s="8">
        <v>5</v>
      </c>
      <c r="D16" s="17">
        <f t="shared" si="17"/>
        <v>100</v>
      </c>
      <c r="E16" s="26">
        <v>4</v>
      </c>
      <c r="F16" s="8">
        <v>3</v>
      </c>
      <c r="G16" s="17">
        <f t="shared" si="0"/>
        <v>75</v>
      </c>
      <c r="H16" s="12"/>
      <c r="I16" s="8"/>
      <c r="J16" s="11" t="e">
        <f t="shared" si="1"/>
        <v>#DIV/0!</v>
      </c>
      <c r="K16" s="12"/>
      <c r="L16" s="8"/>
      <c r="M16" s="11"/>
      <c r="N16" s="12"/>
      <c r="O16" s="8"/>
      <c r="P16" s="11" t="e">
        <f t="shared" si="3"/>
        <v>#DIV/0!</v>
      </c>
      <c r="Q16" s="12">
        <v>2</v>
      </c>
      <c r="R16" s="8">
        <v>2</v>
      </c>
      <c r="S16" s="11">
        <f t="shared" si="4"/>
        <v>100</v>
      </c>
      <c r="T16" s="12">
        <v>1</v>
      </c>
      <c r="U16" s="8">
        <v>1</v>
      </c>
      <c r="V16" s="11">
        <f t="shared" si="5"/>
        <v>100</v>
      </c>
      <c r="W16" s="12">
        <v>1</v>
      </c>
      <c r="X16" s="8">
        <v>1</v>
      </c>
      <c r="Y16" s="11">
        <f t="shared" si="6"/>
        <v>100</v>
      </c>
      <c r="Z16" s="12">
        <v>1</v>
      </c>
      <c r="AA16" s="8"/>
      <c r="AB16" s="11">
        <f t="shared" si="7"/>
        <v>0</v>
      </c>
      <c r="AC16" s="12"/>
      <c r="AD16" s="8"/>
      <c r="AE16" s="11" t="e">
        <f t="shared" si="8"/>
        <v>#DIV/0!</v>
      </c>
      <c r="AF16" s="12"/>
      <c r="AG16" s="8"/>
      <c r="AH16" s="11" t="e">
        <f t="shared" si="9"/>
        <v>#DIV/0!</v>
      </c>
      <c r="AI16" s="12">
        <v>1</v>
      </c>
      <c r="AJ16" s="8">
        <v>1</v>
      </c>
      <c r="AK16" s="11">
        <f t="shared" si="10"/>
        <v>100</v>
      </c>
      <c r="AL16" s="12">
        <v>1</v>
      </c>
      <c r="AM16" s="8">
        <v>1</v>
      </c>
      <c r="AN16" s="11">
        <f t="shared" si="11"/>
        <v>100</v>
      </c>
      <c r="AO16" s="12">
        <v>2</v>
      </c>
      <c r="AP16" s="8">
        <v>2</v>
      </c>
      <c r="AQ16" s="11">
        <f t="shared" si="12"/>
        <v>100</v>
      </c>
      <c r="AR16" s="12"/>
      <c r="AS16" s="8"/>
      <c r="AT16" s="17"/>
      <c r="AU16" s="12"/>
      <c r="AV16" s="8"/>
      <c r="AW16" s="17"/>
      <c r="AX16" s="12"/>
      <c r="AY16" s="8"/>
      <c r="AZ16" s="17"/>
      <c r="BA16" s="12"/>
      <c r="BB16" s="8"/>
      <c r="BC16" s="17"/>
      <c r="BD16" s="12"/>
      <c r="BE16" s="8"/>
      <c r="BF16" s="17"/>
      <c r="BG16" s="12">
        <v>1</v>
      </c>
      <c r="BH16" s="8"/>
      <c r="BI16" s="11">
        <f t="shared" si="13"/>
        <v>0</v>
      </c>
      <c r="BJ16" s="12">
        <v>8</v>
      </c>
      <c r="BK16" s="8">
        <v>8</v>
      </c>
      <c r="BL16" s="11">
        <f t="shared" si="14"/>
        <v>100</v>
      </c>
      <c r="BM16" s="12">
        <v>7</v>
      </c>
      <c r="BN16" s="8">
        <v>6</v>
      </c>
      <c r="BO16" s="11">
        <f t="shared" si="15"/>
        <v>85.71428571428571</v>
      </c>
      <c r="BP16" s="12">
        <v>6</v>
      </c>
      <c r="BQ16" s="8">
        <v>6</v>
      </c>
      <c r="BR16" s="11">
        <f t="shared" si="16"/>
        <v>100</v>
      </c>
    </row>
    <row r="17" spans="1:70" ht="18" customHeight="1" thickBot="1">
      <c r="A17" s="42" t="s">
        <v>54</v>
      </c>
      <c r="B17" s="12">
        <v>25</v>
      </c>
      <c r="C17" s="8">
        <v>23</v>
      </c>
      <c r="D17" s="17">
        <f t="shared" si="17"/>
        <v>92</v>
      </c>
      <c r="E17" s="26">
        <v>16</v>
      </c>
      <c r="F17" s="8">
        <v>14</v>
      </c>
      <c r="G17" s="17">
        <f t="shared" si="0"/>
        <v>87.5</v>
      </c>
      <c r="H17" s="12">
        <v>5</v>
      </c>
      <c r="I17" s="8">
        <v>4</v>
      </c>
      <c r="J17" s="11">
        <f t="shared" si="1"/>
        <v>80</v>
      </c>
      <c r="K17" s="12">
        <v>2</v>
      </c>
      <c r="L17" s="8">
        <v>2</v>
      </c>
      <c r="M17" s="11">
        <f t="shared" si="2"/>
        <v>100</v>
      </c>
      <c r="N17" s="12">
        <v>1</v>
      </c>
      <c r="O17" s="8">
        <v>1</v>
      </c>
      <c r="P17" s="11">
        <f t="shared" si="3"/>
        <v>100</v>
      </c>
      <c r="Q17" s="12">
        <v>12</v>
      </c>
      <c r="R17" s="8">
        <v>8</v>
      </c>
      <c r="S17" s="11">
        <f t="shared" si="4"/>
        <v>66.66666666666666</v>
      </c>
      <c r="T17" s="12">
        <v>2</v>
      </c>
      <c r="U17" s="8">
        <v>2</v>
      </c>
      <c r="V17" s="11">
        <f t="shared" si="5"/>
        <v>100</v>
      </c>
      <c r="W17" s="12">
        <v>6</v>
      </c>
      <c r="X17" s="8">
        <v>5</v>
      </c>
      <c r="Y17" s="11">
        <f t="shared" si="6"/>
        <v>83.33333333333334</v>
      </c>
      <c r="Z17" s="12">
        <v>5</v>
      </c>
      <c r="AA17" s="8">
        <v>3</v>
      </c>
      <c r="AB17" s="11">
        <f t="shared" si="7"/>
        <v>60</v>
      </c>
      <c r="AC17" s="12"/>
      <c r="AD17" s="8"/>
      <c r="AE17" s="11" t="e">
        <f t="shared" si="8"/>
        <v>#DIV/0!</v>
      </c>
      <c r="AF17" s="12"/>
      <c r="AG17" s="8"/>
      <c r="AH17" s="11" t="e">
        <f t="shared" si="9"/>
        <v>#DIV/0!</v>
      </c>
      <c r="AI17" s="12">
        <v>7</v>
      </c>
      <c r="AJ17" s="8">
        <v>5</v>
      </c>
      <c r="AK17" s="11">
        <f t="shared" si="10"/>
        <v>71.42857142857143</v>
      </c>
      <c r="AL17" s="12">
        <v>2</v>
      </c>
      <c r="AM17" s="8">
        <v>2</v>
      </c>
      <c r="AN17" s="11">
        <f t="shared" si="11"/>
        <v>100</v>
      </c>
      <c r="AO17" s="12">
        <v>4</v>
      </c>
      <c r="AP17" s="8">
        <v>4</v>
      </c>
      <c r="AQ17" s="11">
        <f t="shared" si="12"/>
        <v>100</v>
      </c>
      <c r="AR17" s="12"/>
      <c r="AS17" s="8"/>
      <c r="AT17" s="17"/>
      <c r="AU17" s="12"/>
      <c r="AV17" s="8"/>
      <c r="AW17" s="17"/>
      <c r="AX17" s="12"/>
      <c r="AY17" s="8"/>
      <c r="AZ17" s="17"/>
      <c r="BA17" s="12"/>
      <c r="BB17" s="8"/>
      <c r="BC17" s="17"/>
      <c r="BD17" s="12"/>
      <c r="BE17" s="8"/>
      <c r="BF17" s="17"/>
      <c r="BG17" s="12">
        <v>1</v>
      </c>
      <c r="BH17" s="8">
        <v>1</v>
      </c>
      <c r="BI17" s="11">
        <f t="shared" si="13"/>
        <v>100</v>
      </c>
      <c r="BJ17" s="12">
        <v>5</v>
      </c>
      <c r="BK17" s="8">
        <v>5</v>
      </c>
      <c r="BL17" s="11">
        <f t="shared" si="14"/>
        <v>100</v>
      </c>
      <c r="BM17" s="12">
        <v>22</v>
      </c>
      <c r="BN17" s="8">
        <v>21</v>
      </c>
      <c r="BO17" s="11">
        <f t="shared" si="15"/>
        <v>95.45454545454545</v>
      </c>
      <c r="BP17" s="12">
        <v>26</v>
      </c>
      <c r="BQ17" s="8">
        <v>25</v>
      </c>
      <c r="BR17" s="11">
        <f t="shared" si="16"/>
        <v>96.15384615384616</v>
      </c>
    </row>
    <row r="18" spans="1:70" ht="18" customHeight="1" thickBot="1">
      <c r="A18" s="37" t="s">
        <v>45</v>
      </c>
      <c r="B18" s="12">
        <v>11</v>
      </c>
      <c r="C18" s="8">
        <v>6</v>
      </c>
      <c r="D18" s="17">
        <f t="shared" si="17"/>
        <v>54.54545454545454</v>
      </c>
      <c r="E18" s="12">
        <v>8</v>
      </c>
      <c r="F18" s="8">
        <v>5</v>
      </c>
      <c r="G18" s="17">
        <f t="shared" si="0"/>
        <v>62.5</v>
      </c>
      <c r="H18" s="12">
        <v>3</v>
      </c>
      <c r="I18" s="8">
        <v>1</v>
      </c>
      <c r="J18" s="11">
        <f t="shared" si="1"/>
        <v>33.33333333333333</v>
      </c>
      <c r="K18" s="12"/>
      <c r="L18" s="8"/>
      <c r="M18" s="11"/>
      <c r="N18" s="12"/>
      <c r="O18" s="8"/>
      <c r="P18" s="11" t="e">
        <f t="shared" si="3"/>
        <v>#DIV/0!</v>
      </c>
      <c r="Q18" s="12">
        <v>1</v>
      </c>
      <c r="R18" s="8">
        <v>1</v>
      </c>
      <c r="S18" s="11">
        <f t="shared" si="4"/>
        <v>100</v>
      </c>
      <c r="T18" s="12">
        <v>1</v>
      </c>
      <c r="U18" s="8">
        <v>1</v>
      </c>
      <c r="V18" s="11">
        <f t="shared" si="5"/>
        <v>100</v>
      </c>
      <c r="W18" s="12">
        <v>1</v>
      </c>
      <c r="X18" s="8">
        <v>1</v>
      </c>
      <c r="Y18" s="11">
        <f t="shared" si="6"/>
        <v>100</v>
      </c>
      <c r="Z18" s="12">
        <v>1</v>
      </c>
      <c r="AA18" s="8">
        <v>1</v>
      </c>
      <c r="AB18" s="11">
        <f t="shared" si="7"/>
        <v>100</v>
      </c>
      <c r="AC18" s="12"/>
      <c r="AD18" s="8"/>
      <c r="AE18" s="11" t="e">
        <f t="shared" si="8"/>
        <v>#DIV/0!</v>
      </c>
      <c r="AF18" s="12"/>
      <c r="AG18" s="8"/>
      <c r="AH18" s="11" t="e">
        <f t="shared" si="9"/>
        <v>#DIV/0!</v>
      </c>
      <c r="AI18" s="12">
        <v>1</v>
      </c>
      <c r="AJ18" s="8">
        <v>1</v>
      </c>
      <c r="AK18" s="11">
        <f t="shared" si="10"/>
        <v>100</v>
      </c>
      <c r="AL18" s="12">
        <v>1</v>
      </c>
      <c r="AM18" s="8">
        <v>1</v>
      </c>
      <c r="AN18" s="11">
        <f t="shared" si="11"/>
        <v>100</v>
      </c>
      <c r="AO18" s="12">
        <v>1</v>
      </c>
      <c r="AP18" s="8">
        <v>1</v>
      </c>
      <c r="AQ18" s="11">
        <f t="shared" si="12"/>
        <v>100</v>
      </c>
      <c r="AR18" s="12"/>
      <c r="AS18" s="8"/>
      <c r="AT18" s="17"/>
      <c r="AU18" s="12"/>
      <c r="AV18" s="8"/>
      <c r="AW18" s="17"/>
      <c r="AX18" s="12"/>
      <c r="AY18" s="8"/>
      <c r="AZ18" s="17"/>
      <c r="BA18" s="12"/>
      <c r="BB18" s="8"/>
      <c r="BC18" s="17"/>
      <c r="BD18" s="12"/>
      <c r="BE18" s="8"/>
      <c r="BF18" s="17"/>
      <c r="BG18" s="12">
        <v>1</v>
      </c>
      <c r="BH18" s="8">
        <v>1</v>
      </c>
      <c r="BI18" s="11">
        <f t="shared" si="13"/>
        <v>100</v>
      </c>
      <c r="BJ18" s="12">
        <v>6</v>
      </c>
      <c r="BK18" s="8">
        <v>3</v>
      </c>
      <c r="BL18" s="11">
        <f t="shared" si="14"/>
        <v>50</v>
      </c>
      <c r="BM18" s="12">
        <v>5</v>
      </c>
      <c r="BN18" s="8">
        <v>4</v>
      </c>
      <c r="BO18" s="11">
        <f t="shared" si="15"/>
        <v>80</v>
      </c>
      <c r="BP18" s="12">
        <v>7</v>
      </c>
      <c r="BQ18" s="8">
        <v>6</v>
      </c>
      <c r="BR18" s="11">
        <f t="shared" si="16"/>
        <v>85.71428571428571</v>
      </c>
    </row>
    <row r="19" spans="1:70" ht="18" customHeight="1" thickBot="1">
      <c r="A19" s="37" t="s">
        <v>60</v>
      </c>
      <c r="B19" s="12">
        <v>8</v>
      </c>
      <c r="C19" s="8">
        <v>8</v>
      </c>
      <c r="D19" s="17">
        <f t="shared" si="17"/>
        <v>100</v>
      </c>
      <c r="E19" s="12">
        <v>8</v>
      </c>
      <c r="F19" s="8">
        <v>7</v>
      </c>
      <c r="G19" s="17">
        <f t="shared" si="0"/>
        <v>87.5</v>
      </c>
      <c r="H19" s="12"/>
      <c r="I19" s="8"/>
      <c r="J19" s="11" t="e">
        <f t="shared" si="1"/>
        <v>#DIV/0!</v>
      </c>
      <c r="K19" s="12"/>
      <c r="L19" s="8"/>
      <c r="M19" s="11"/>
      <c r="N19" s="12"/>
      <c r="O19" s="8"/>
      <c r="P19" s="11" t="e">
        <f t="shared" si="3"/>
        <v>#DIV/0!</v>
      </c>
      <c r="Q19" s="12">
        <v>1</v>
      </c>
      <c r="R19" s="8">
        <v>1</v>
      </c>
      <c r="S19" s="11">
        <f t="shared" si="4"/>
        <v>100</v>
      </c>
      <c r="T19" s="12"/>
      <c r="U19" s="8"/>
      <c r="V19" s="11"/>
      <c r="W19" s="12"/>
      <c r="X19" s="8"/>
      <c r="Y19" s="11"/>
      <c r="Z19" s="12"/>
      <c r="AA19" s="8"/>
      <c r="AB19" s="11"/>
      <c r="AC19" s="12"/>
      <c r="AD19" s="8"/>
      <c r="AE19" s="11" t="e">
        <f t="shared" si="8"/>
        <v>#DIV/0!</v>
      </c>
      <c r="AF19" s="12"/>
      <c r="AG19" s="8"/>
      <c r="AH19" s="11" t="e">
        <f t="shared" si="9"/>
        <v>#DIV/0!</v>
      </c>
      <c r="AI19" s="12"/>
      <c r="AJ19" s="8"/>
      <c r="AK19" s="11" t="e">
        <f t="shared" si="10"/>
        <v>#DIV/0!</v>
      </c>
      <c r="AL19" s="12"/>
      <c r="AM19" s="8"/>
      <c r="AN19" s="11" t="e">
        <f t="shared" si="11"/>
        <v>#DIV/0!</v>
      </c>
      <c r="AO19" s="12"/>
      <c r="AP19" s="8"/>
      <c r="AQ19" s="11"/>
      <c r="AR19" s="12"/>
      <c r="AS19" s="8"/>
      <c r="AT19" s="17"/>
      <c r="AU19" s="12"/>
      <c r="AV19" s="8"/>
      <c r="AW19" s="17"/>
      <c r="AX19" s="12"/>
      <c r="AY19" s="8"/>
      <c r="AZ19" s="17"/>
      <c r="BA19" s="12"/>
      <c r="BB19" s="8"/>
      <c r="BC19" s="17"/>
      <c r="BD19" s="12"/>
      <c r="BE19" s="8"/>
      <c r="BF19" s="17"/>
      <c r="BG19" s="12"/>
      <c r="BH19" s="8"/>
      <c r="BI19" s="11"/>
      <c r="BJ19" s="12">
        <v>1</v>
      </c>
      <c r="BK19" s="8">
        <v>1</v>
      </c>
      <c r="BL19" s="11">
        <f t="shared" si="14"/>
        <v>100</v>
      </c>
      <c r="BM19" s="12">
        <v>3</v>
      </c>
      <c r="BN19" s="8">
        <v>3</v>
      </c>
      <c r="BO19" s="11">
        <f t="shared" si="15"/>
        <v>100</v>
      </c>
      <c r="BP19" s="12">
        <v>2</v>
      </c>
      <c r="BQ19" s="8">
        <v>2</v>
      </c>
      <c r="BR19" s="11">
        <f t="shared" si="16"/>
        <v>100</v>
      </c>
    </row>
    <row r="20" spans="1:70" ht="19.5" customHeight="1" thickBot="1">
      <c r="A20" s="43" t="s">
        <v>46</v>
      </c>
      <c r="B20" s="26">
        <v>12</v>
      </c>
      <c r="C20" s="41">
        <v>11</v>
      </c>
      <c r="D20" s="17">
        <f t="shared" si="17"/>
        <v>91.66666666666666</v>
      </c>
      <c r="E20" s="26">
        <v>6</v>
      </c>
      <c r="F20" s="41">
        <v>5</v>
      </c>
      <c r="G20" s="17">
        <f t="shared" si="0"/>
        <v>83.33333333333334</v>
      </c>
      <c r="H20" s="26">
        <v>2</v>
      </c>
      <c r="I20" s="41">
        <v>2</v>
      </c>
      <c r="J20" s="11">
        <f t="shared" si="1"/>
        <v>100</v>
      </c>
      <c r="K20" s="12">
        <v>1</v>
      </c>
      <c r="L20" s="8">
        <v>1</v>
      </c>
      <c r="M20" s="11">
        <f t="shared" si="2"/>
        <v>100</v>
      </c>
      <c r="N20" s="28"/>
      <c r="O20" s="29"/>
      <c r="P20" s="11" t="e">
        <f t="shared" si="3"/>
        <v>#DIV/0!</v>
      </c>
      <c r="Q20" s="26">
        <v>2</v>
      </c>
      <c r="R20" s="41">
        <v>2</v>
      </c>
      <c r="S20" s="11">
        <f t="shared" si="4"/>
        <v>100</v>
      </c>
      <c r="T20" s="26">
        <v>1</v>
      </c>
      <c r="U20" s="41">
        <v>1</v>
      </c>
      <c r="V20" s="11">
        <f t="shared" si="5"/>
        <v>100</v>
      </c>
      <c r="W20" s="26">
        <v>1</v>
      </c>
      <c r="X20" s="41">
        <v>1</v>
      </c>
      <c r="Y20" s="11">
        <f t="shared" si="6"/>
        <v>100</v>
      </c>
      <c r="Z20" s="26">
        <v>1</v>
      </c>
      <c r="AA20" s="41">
        <v>1</v>
      </c>
      <c r="AB20" s="11">
        <f t="shared" si="7"/>
        <v>100</v>
      </c>
      <c r="AC20" s="26"/>
      <c r="AD20" s="41"/>
      <c r="AE20" s="11" t="e">
        <f t="shared" si="8"/>
        <v>#DIV/0!</v>
      </c>
      <c r="AF20" s="26"/>
      <c r="AG20" s="41"/>
      <c r="AH20" s="11" t="e">
        <f t="shared" si="9"/>
        <v>#DIV/0!</v>
      </c>
      <c r="AI20" s="26">
        <v>1</v>
      </c>
      <c r="AJ20" s="41">
        <v>1</v>
      </c>
      <c r="AK20" s="11">
        <f t="shared" si="10"/>
        <v>100</v>
      </c>
      <c r="AL20" s="26"/>
      <c r="AM20" s="41"/>
      <c r="AN20" s="11" t="e">
        <f t="shared" si="11"/>
        <v>#DIV/0!</v>
      </c>
      <c r="AO20" s="26">
        <v>1</v>
      </c>
      <c r="AP20" s="41">
        <v>1</v>
      </c>
      <c r="AQ20" s="11">
        <f t="shared" si="12"/>
        <v>100</v>
      </c>
      <c r="AR20" s="28"/>
      <c r="AS20" s="29"/>
      <c r="AT20" s="30"/>
      <c r="AU20" s="28"/>
      <c r="AV20" s="29"/>
      <c r="AW20" s="30"/>
      <c r="AX20" s="28"/>
      <c r="AY20" s="29"/>
      <c r="AZ20" s="30"/>
      <c r="BA20" s="28"/>
      <c r="BB20" s="29"/>
      <c r="BC20" s="30"/>
      <c r="BD20" s="28"/>
      <c r="BE20" s="29"/>
      <c r="BF20" s="30"/>
      <c r="BG20" s="26">
        <v>1</v>
      </c>
      <c r="BH20" s="41"/>
      <c r="BI20" s="11">
        <f>BH20/BG20*100</f>
        <v>0</v>
      </c>
      <c r="BJ20" s="26">
        <v>9</v>
      </c>
      <c r="BK20" s="41">
        <v>9</v>
      </c>
      <c r="BL20" s="11">
        <f t="shared" si="14"/>
        <v>100</v>
      </c>
      <c r="BM20" s="26">
        <v>8</v>
      </c>
      <c r="BN20" s="41">
        <v>8</v>
      </c>
      <c r="BO20" s="11">
        <f t="shared" si="15"/>
        <v>100</v>
      </c>
      <c r="BP20" s="26">
        <v>6</v>
      </c>
      <c r="BQ20" s="41">
        <v>6</v>
      </c>
      <c r="BR20" s="11">
        <f t="shared" si="16"/>
        <v>100</v>
      </c>
    </row>
    <row r="21" spans="1:70" ht="19.5" customHeight="1" thickBot="1">
      <c r="A21" s="42" t="s">
        <v>47</v>
      </c>
      <c r="B21" s="26">
        <v>3</v>
      </c>
      <c r="C21" s="41">
        <v>3</v>
      </c>
      <c r="D21" s="17">
        <f t="shared" si="17"/>
        <v>100</v>
      </c>
      <c r="E21" s="26">
        <v>9</v>
      </c>
      <c r="F21" s="41">
        <v>8</v>
      </c>
      <c r="G21" s="17">
        <f t="shared" si="0"/>
        <v>88.88888888888889</v>
      </c>
      <c r="H21" s="26">
        <v>2</v>
      </c>
      <c r="I21" s="41">
        <v>2</v>
      </c>
      <c r="J21" s="11">
        <f t="shared" si="1"/>
        <v>100</v>
      </c>
      <c r="K21" s="12">
        <v>1</v>
      </c>
      <c r="L21" s="8">
        <v>1</v>
      </c>
      <c r="M21" s="11">
        <f t="shared" si="2"/>
        <v>100</v>
      </c>
      <c r="N21" s="28">
        <v>1</v>
      </c>
      <c r="O21" s="29">
        <v>1</v>
      </c>
      <c r="P21" s="11">
        <f t="shared" si="3"/>
        <v>100</v>
      </c>
      <c r="Q21" s="26">
        <v>2</v>
      </c>
      <c r="R21" s="41">
        <v>1</v>
      </c>
      <c r="S21" s="11">
        <f t="shared" si="4"/>
        <v>50</v>
      </c>
      <c r="T21" s="26">
        <v>1</v>
      </c>
      <c r="U21" s="41">
        <v>1</v>
      </c>
      <c r="V21" s="11">
        <f t="shared" si="5"/>
        <v>100</v>
      </c>
      <c r="W21" s="26">
        <v>3</v>
      </c>
      <c r="X21" s="41">
        <v>2</v>
      </c>
      <c r="Y21" s="11">
        <f t="shared" si="6"/>
        <v>66.66666666666666</v>
      </c>
      <c r="Z21" s="26">
        <v>1</v>
      </c>
      <c r="AA21" s="41">
        <v>1</v>
      </c>
      <c r="AB21" s="11">
        <f t="shared" si="7"/>
        <v>100</v>
      </c>
      <c r="AC21" s="28"/>
      <c r="AD21" s="29"/>
      <c r="AE21" s="11" t="e">
        <f t="shared" si="8"/>
        <v>#DIV/0!</v>
      </c>
      <c r="AF21" s="28"/>
      <c r="AG21" s="29"/>
      <c r="AH21" s="11"/>
      <c r="AI21" s="28"/>
      <c r="AJ21" s="29"/>
      <c r="AK21" s="11" t="e">
        <f t="shared" si="10"/>
        <v>#DIV/0!</v>
      </c>
      <c r="AL21" s="28"/>
      <c r="AM21" s="29"/>
      <c r="AN21" s="11" t="e">
        <f t="shared" si="11"/>
        <v>#DIV/0!</v>
      </c>
      <c r="AO21" s="26"/>
      <c r="AP21" s="41"/>
      <c r="AQ21" s="11" t="e">
        <f t="shared" si="12"/>
        <v>#DIV/0!</v>
      </c>
      <c r="AR21" s="28"/>
      <c r="AS21" s="29"/>
      <c r="AT21" s="30"/>
      <c r="AU21" s="28"/>
      <c r="AV21" s="29"/>
      <c r="AW21" s="30"/>
      <c r="AX21" s="28"/>
      <c r="AY21" s="29"/>
      <c r="AZ21" s="30"/>
      <c r="BA21" s="28"/>
      <c r="BB21" s="29"/>
      <c r="BC21" s="30"/>
      <c r="BD21" s="28"/>
      <c r="BE21" s="29"/>
      <c r="BF21" s="30"/>
      <c r="BG21" s="26">
        <v>2</v>
      </c>
      <c r="BH21" s="41">
        <v>1</v>
      </c>
      <c r="BI21" s="11">
        <f>BH21/BG21*100</f>
        <v>50</v>
      </c>
      <c r="BJ21" s="26">
        <v>5</v>
      </c>
      <c r="BK21" s="41">
        <v>5</v>
      </c>
      <c r="BL21" s="11">
        <f t="shared" si="14"/>
        <v>100</v>
      </c>
      <c r="BM21" s="26">
        <v>6</v>
      </c>
      <c r="BN21" s="41">
        <v>6</v>
      </c>
      <c r="BO21" s="11">
        <f t="shared" si="15"/>
        <v>100</v>
      </c>
      <c r="BP21" s="26">
        <v>7</v>
      </c>
      <c r="BQ21" s="41">
        <v>7</v>
      </c>
      <c r="BR21" s="11">
        <f t="shared" si="16"/>
        <v>100</v>
      </c>
    </row>
    <row r="22" spans="1:70" ht="19.5" customHeight="1" thickBot="1">
      <c r="A22" s="42" t="s">
        <v>48</v>
      </c>
      <c r="B22" s="12">
        <v>14</v>
      </c>
      <c r="C22" s="8">
        <v>14</v>
      </c>
      <c r="D22" s="17">
        <f t="shared" si="17"/>
        <v>100</v>
      </c>
      <c r="E22" s="26">
        <v>6</v>
      </c>
      <c r="F22" s="41">
        <v>6</v>
      </c>
      <c r="G22" s="17">
        <f>F22/E22*100</f>
        <v>100</v>
      </c>
      <c r="H22" s="12">
        <v>6</v>
      </c>
      <c r="I22" s="8">
        <v>6</v>
      </c>
      <c r="J22" s="11">
        <f t="shared" si="1"/>
        <v>100</v>
      </c>
      <c r="K22" s="12">
        <v>1</v>
      </c>
      <c r="L22" s="8">
        <v>1</v>
      </c>
      <c r="M22" s="11">
        <f t="shared" si="2"/>
        <v>100</v>
      </c>
      <c r="N22" s="12"/>
      <c r="O22" s="8"/>
      <c r="P22" s="11" t="e">
        <f t="shared" si="3"/>
        <v>#DIV/0!</v>
      </c>
      <c r="Q22" s="12"/>
      <c r="R22" s="8"/>
      <c r="S22" s="11"/>
      <c r="T22" s="26">
        <v>1</v>
      </c>
      <c r="U22" s="41">
        <v>1</v>
      </c>
      <c r="V22" s="11">
        <f>U22/T22*100</f>
        <v>100</v>
      </c>
      <c r="W22" s="26">
        <v>1</v>
      </c>
      <c r="X22" s="41">
        <v>1</v>
      </c>
      <c r="Y22" s="11">
        <f>X22/W22*100</f>
        <v>100</v>
      </c>
      <c r="Z22" s="12"/>
      <c r="AA22" s="8"/>
      <c r="AB22" s="11"/>
      <c r="AC22" s="12"/>
      <c r="AD22" s="8"/>
      <c r="AE22" s="11" t="e">
        <f t="shared" si="8"/>
        <v>#DIV/0!</v>
      </c>
      <c r="AF22" s="12"/>
      <c r="AG22" s="8"/>
      <c r="AH22" s="11"/>
      <c r="AI22" s="12">
        <v>4</v>
      </c>
      <c r="AJ22" s="8">
        <v>4</v>
      </c>
      <c r="AK22" s="11">
        <f t="shared" si="10"/>
        <v>100</v>
      </c>
      <c r="AL22" s="12">
        <v>2</v>
      </c>
      <c r="AM22" s="8">
        <v>2</v>
      </c>
      <c r="AN22" s="11">
        <f t="shared" si="11"/>
        <v>100</v>
      </c>
      <c r="AO22" s="12">
        <v>2</v>
      </c>
      <c r="AP22" s="8">
        <v>2</v>
      </c>
      <c r="AQ22" s="11">
        <f t="shared" si="12"/>
        <v>100</v>
      </c>
      <c r="AR22" s="12"/>
      <c r="AS22" s="8"/>
      <c r="AT22" s="17"/>
      <c r="AU22" s="12"/>
      <c r="AV22" s="8"/>
      <c r="AW22" s="17"/>
      <c r="AX22" s="12"/>
      <c r="AY22" s="8"/>
      <c r="AZ22" s="17"/>
      <c r="BA22" s="12"/>
      <c r="BB22" s="8"/>
      <c r="BC22" s="17"/>
      <c r="BD22" s="12"/>
      <c r="BE22" s="8"/>
      <c r="BF22" s="17"/>
      <c r="BG22" s="26">
        <v>1</v>
      </c>
      <c r="BH22" s="41">
        <v>1</v>
      </c>
      <c r="BI22" s="11">
        <f>BH22/BG22*100</f>
        <v>100</v>
      </c>
      <c r="BJ22" s="12">
        <v>5</v>
      </c>
      <c r="BK22" s="8">
        <v>5</v>
      </c>
      <c r="BL22" s="11">
        <f t="shared" si="14"/>
        <v>100</v>
      </c>
      <c r="BM22" s="12">
        <v>2</v>
      </c>
      <c r="BN22" s="8">
        <v>2</v>
      </c>
      <c r="BO22" s="11">
        <f t="shared" si="15"/>
        <v>100</v>
      </c>
      <c r="BP22" s="12">
        <v>2</v>
      </c>
      <c r="BQ22" s="8">
        <v>2</v>
      </c>
      <c r="BR22" s="11">
        <f t="shared" si="16"/>
        <v>100</v>
      </c>
    </row>
    <row r="23" spans="1:70" ht="19.5" customHeight="1" thickBot="1">
      <c r="A23" s="37" t="s">
        <v>61</v>
      </c>
      <c r="B23" s="26">
        <v>38</v>
      </c>
      <c r="C23" s="41">
        <v>36</v>
      </c>
      <c r="D23" s="17">
        <f>C23/B23*100</f>
        <v>94.73684210526315</v>
      </c>
      <c r="E23" s="26">
        <v>15</v>
      </c>
      <c r="F23" s="41">
        <v>14</v>
      </c>
      <c r="G23" s="17">
        <f>F23/E23*100</f>
        <v>93.33333333333333</v>
      </c>
      <c r="H23" s="26">
        <v>16</v>
      </c>
      <c r="I23" s="41">
        <v>16</v>
      </c>
      <c r="J23" s="11">
        <f t="shared" si="1"/>
        <v>100</v>
      </c>
      <c r="K23" s="12">
        <v>4</v>
      </c>
      <c r="L23" s="8">
        <v>1</v>
      </c>
      <c r="M23" s="11">
        <f t="shared" si="2"/>
        <v>25</v>
      </c>
      <c r="N23" s="28"/>
      <c r="O23" s="29"/>
      <c r="P23" s="11" t="e">
        <f t="shared" si="3"/>
        <v>#DIV/0!</v>
      </c>
      <c r="Q23" s="28">
        <v>1</v>
      </c>
      <c r="R23" s="29">
        <v>1</v>
      </c>
      <c r="S23" s="11"/>
      <c r="T23" s="26">
        <v>8</v>
      </c>
      <c r="U23" s="41">
        <v>6</v>
      </c>
      <c r="V23" s="11">
        <f>U23/T23*100</f>
        <v>75</v>
      </c>
      <c r="W23" s="26">
        <v>8</v>
      </c>
      <c r="X23" s="41">
        <v>6</v>
      </c>
      <c r="Y23" s="11">
        <f>X23/W23*100</f>
        <v>75</v>
      </c>
      <c r="Z23" s="28"/>
      <c r="AA23" s="29"/>
      <c r="AB23" s="11"/>
      <c r="AC23" s="28"/>
      <c r="AD23" s="29"/>
      <c r="AE23" s="11" t="e">
        <f t="shared" si="8"/>
        <v>#DIV/0!</v>
      </c>
      <c r="AF23" s="28"/>
      <c r="AG23" s="29"/>
      <c r="AH23" s="11"/>
      <c r="AI23" s="28">
        <v>7</v>
      </c>
      <c r="AJ23" s="29">
        <v>6</v>
      </c>
      <c r="AK23" s="11">
        <f t="shared" si="10"/>
        <v>85.71428571428571</v>
      </c>
      <c r="AL23" s="28">
        <v>4</v>
      </c>
      <c r="AM23" s="29">
        <v>3</v>
      </c>
      <c r="AN23" s="11">
        <f t="shared" si="11"/>
        <v>75</v>
      </c>
      <c r="AO23" s="28">
        <v>7</v>
      </c>
      <c r="AP23" s="29">
        <v>6</v>
      </c>
      <c r="AQ23" s="11">
        <f t="shared" si="12"/>
        <v>85.71428571428571</v>
      </c>
      <c r="AR23" s="28"/>
      <c r="AS23" s="29"/>
      <c r="AT23" s="30"/>
      <c r="AU23" s="28"/>
      <c r="AV23" s="29"/>
      <c r="AW23" s="30"/>
      <c r="AX23" s="28"/>
      <c r="AY23" s="29"/>
      <c r="AZ23" s="30"/>
      <c r="BA23" s="28"/>
      <c r="BB23" s="29"/>
      <c r="BC23" s="30"/>
      <c r="BD23" s="28"/>
      <c r="BE23" s="29"/>
      <c r="BF23" s="30"/>
      <c r="BG23" s="26">
        <v>4</v>
      </c>
      <c r="BH23" s="41">
        <v>4</v>
      </c>
      <c r="BI23" s="11">
        <f>BH23/BG23*100</f>
        <v>100</v>
      </c>
      <c r="BJ23" s="28">
        <v>24</v>
      </c>
      <c r="BK23" s="29">
        <v>24</v>
      </c>
      <c r="BL23" s="11">
        <f t="shared" si="14"/>
        <v>100</v>
      </c>
      <c r="BM23" s="26">
        <v>12</v>
      </c>
      <c r="BN23" s="41">
        <v>10</v>
      </c>
      <c r="BO23" s="11">
        <f>BN23/BM23*100</f>
        <v>83.33333333333334</v>
      </c>
      <c r="BP23" s="26">
        <v>12</v>
      </c>
      <c r="BQ23" s="41">
        <v>11</v>
      </c>
      <c r="BR23" s="11">
        <f>BQ23/BP23*100</f>
        <v>91.66666666666666</v>
      </c>
    </row>
    <row r="24" spans="1:70" ht="19.5" customHeight="1" thickBot="1">
      <c r="A24" s="5" t="s">
        <v>25</v>
      </c>
      <c r="B24" s="48"/>
      <c r="C24" s="49"/>
      <c r="D24" s="47"/>
      <c r="E24" s="48"/>
      <c r="F24" s="49"/>
      <c r="G24" s="47"/>
      <c r="H24" s="48"/>
      <c r="I24" s="49"/>
      <c r="J24" s="50"/>
      <c r="K24" s="48"/>
      <c r="L24" s="49"/>
      <c r="M24" s="50"/>
      <c r="N24" s="48"/>
      <c r="O24" s="49"/>
      <c r="P24" s="50" t="e">
        <f t="shared" si="3"/>
        <v>#DIV/0!</v>
      </c>
      <c r="Q24" s="48"/>
      <c r="R24" s="49"/>
      <c r="S24" s="50"/>
      <c r="T24" s="48"/>
      <c r="U24" s="49"/>
      <c r="V24" s="50"/>
      <c r="W24" s="48"/>
      <c r="X24" s="49"/>
      <c r="Y24" s="50"/>
      <c r="Z24" s="48"/>
      <c r="AA24" s="49"/>
      <c r="AB24" s="50"/>
      <c r="AC24" s="48"/>
      <c r="AD24" s="49"/>
      <c r="AE24" s="50" t="e">
        <f t="shared" si="8"/>
        <v>#DIV/0!</v>
      </c>
      <c r="AF24" s="48"/>
      <c r="AG24" s="49"/>
      <c r="AH24" s="50"/>
      <c r="AI24" s="48"/>
      <c r="AJ24" s="49"/>
      <c r="AK24" s="11" t="e">
        <f t="shared" si="10"/>
        <v>#DIV/0!</v>
      </c>
      <c r="AL24" s="48"/>
      <c r="AM24" s="49"/>
      <c r="AN24" s="50"/>
      <c r="AO24" s="48"/>
      <c r="AP24" s="49"/>
      <c r="AQ24" s="50"/>
      <c r="AR24" s="48"/>
      <c r="AS24" s="49"/>
      <c r="AT24" s="51"/>
      <c r="AU24" s="48"/>
      <c r="AV24" s="49"/>
      <c r="AW24" s="51"/>
      <c r="AX24" s="48"/>
      <c r="AY24" s="49"/>
      <c r="AZ24" s="51"/>
      <c r="BA24" s="48"/>
      <c r="BB24" s="49"/>
      <c r="BC24" s="51"/>
      <c r="BD24" s="48"/>
      <c r="BE24" s="49"/>
      <c r="BF24" s="51"/>
      <c r="BG24" s="48"/>
      <c r="BH24" s="49"/>
      <c r="BI24" s="50"/>
      <c r="BJ24" s="48"/>
      <c r="BK24" s="49"/>
      <c r="BL24" s="50"/>
      <c r="BM24" s="48"/>
      <c r="BN24" s="49"/>
      <c r="BO24" s="11" t="e">
        <f>BN24/BM24*100</f>
        <v>#DIV/0!</v>
      </c>
      <c r="BP24" s="48"/>
      <c r="BQ24" s="49"/>
      <c r="BR24" s="50"/>
    </row>
    <row r="25" spans="1:70" s="5" customFormat="1" ht="18" customHeight="1" thickBot="1">
      <c r="A25" s="44" t="s">
        <v>3</v>
      </c>
      <c r="B25" s="13">
        <f>SUM(B7:B24)</f>
        <v>225</v>
      </c>
      <c r="C25" s="53">
        <f>SUM(C7:C24)</f>
        <v>177</v>
      </c>
      <c r="D25" s="46">
        <f t="shared" si="17"/>
        <v>78.66666666666666</v>
      </c>
      <c r="E25" s="54">
        <f>SUM(E7:E24)</f>
        <v>140</v>
      </c>
      <c r="F25" s="9">
        <f>SUM(F7:F24)</f>
        <v>113</v>
      </c>
      <c r="G25" s="11">
        <f t="shared" si="0"/>
        <v>80.71428571428572</v>
      </c>
      <c r="H25" s="13">
        <f>SUM(H7:H24)</f>
        <v>65</v>
      </c>
      <c r="I25" s="13">
        <f>SUM(I7:I24)</f>
        <v>51</v>
      </c>
      <c r="J25" s="11">
        <f>I25/H25*100</f>
        <v>78.46153846153847</v>
      </c>
      <c r="K25" s="13">
        <f>SUM(K7:K24)</f>
        <v>15</v>
      </c>
      <c r="L25" s="13">
        <f>SUM(L7:L24)</f>
        <v>11</v>
      </c>
      <c r="M25" s="11">
        <f>L25/K25*100</f>
        <v>73.33333333333333</v>
      </c>
      <c r="N25" s="13">
        <f>SUM(N7:N24)</f>
        <v>9</v>
      </c>
      <c r="O25" s="13">
        <f>SUM(O7:O24)</f>
        <v>6</v>
      </c>
      <c r="P25" s="11">
        <f t="shared" si="3"/>
        <v>66.66666666666666</v>
      </c>
      <c r="Q25" s="13">
        <f>SUM(Q7:Q24)</f>
        <v>42</v>
      </c>
      <c r="R25" s="13">
        <f>SUM(R7:R24)</f>
        <v>33</v>
      </c>
      <c r="S25" s="11">
        <f t="shared" si="4"/>
        <v>78.57142857142857</v>
      </c>
      <c r="T25" s="13">
        <f>SUM(T7:T24)</f>
        <v>26</v>
      </c>
      <c r="U25" s="9">
        <f>SUM(U7:U24)</f>
        <v>21</v>
      </c>
      <c r="V25" s="11">
        <f t="shared" si="5"/>
        <v>80.76923076923077</v>
      </c>
      <c r="W25" s="13">
        <f>SUM(W7:W24)</f>
        <v>39</v>
      </c>
      <c r="X25" s="9">
        <f>SUM(X7:X24)</f>
        <v>31</v>
      </c>
      <c r="Y25" s="11">
        <f t="shared" si="6"/>
        <v>79.48717948717949</v>
      </c>
      <c r="Z25" s="13">
        <f>SUM(Z7:Z24)</f>
        <v>33</v>
      </c>
      <c r="AA25" s="13">
        <f>SUM(AA7:AA24)</f>
        <v>21</v>
      </c>
      <c r="AB25" s="11">
        <f t="shared" si="7"/>
        <v>63.63636363636363</v>
      </c>
      <c r="AC25" s="13">
        <f>SUM(AC7:AC24)</f>
        <v>0</v>
      </c>
      <c r="AD25" s="13">
        <f>SUM(AD7:AD24)</f>
        <v>0</v>
      </c>
      <c r="AE25" s="11" t="e">
        <f t="shared" si="8"/>
        <v>#DIV/0!</v>
      </c>
      <c r="AF25" s="13">
        <f>SUM(AF7:AF24)</f>
        <v>0</v>
      </c>
      <c r="AG25" s="13">
        <f>SUM(AG7:AG24)</f>
        <v>0</v>
      </c>
      <c r="AH25" s="11" t="e">
        <f t="shared" si="9"/>
        <v>#DIV/0!</v>
      </c>
      <c r="AI25" s="13">
        <f>SUM(AI7:AI24)</f>
        <v>32</v>
      </c>
      <c r="AJ25" s="13">
        <f>SUM(AJ7:AJ24)</f>
        <v>26</v>
      </c>
      <c r="AK25" s="11">
        <f t="shared" si="10"/>
        <v>81.25</v>
      </c>
      <c r="AL25" s="13">
        <f>SUM(AL7:AL24)</f>
        <v>17</v>
      </c>
      <c r="AM25" s="13">
        <f>SUM(AM7:AM24)</f>
        <v>13</v>
      </c>
      <c r="AN25" s="11">
        <f t="shared" si="11"/>
        <v>76.47058823529412</v>
      </c>
      <c r="AO25" s="13">
        <f>SUM(AO7:AO24)</f>
        <v>27</v>
      </c>
      <c r="AP25" s="13">
        <f>SUM(AP7:AP24)</f>
        <v>21</v>
      </c>
      <c r="AQ25" s="11">
        <f t="shared" si="12"/>
        <v>77.77777777777779</v>
      </c>
      <c r="AR25" s="13">
        <f>SUM(AR7:AR24)</f>
        <v>0</v>
      </c>
      <c r="AS25" s="9">
        <f>SUM(AS7:AS24)</f>
        <v>0</v>
      </c>
      <c r="AT25" s="11" t="e">
        <f>AS25/AR25*100</f>
        <v>#DIV/0!</v>
      </c>
      <c r="AU25" s="13">
        <f>SUM(AU7:AU24)</f>
        <v>0</v>
      </c>
      <c r="AV25" s="9">
        <f>SUM(AV7:AV24)</f>
        <v>0</v>
      </c>
      <c r="AW25" s="11" t="e">
        <f>AV25/AU25*100</f>
        <v>#DIV/0!</v>
      </c>
      <c r="AX25" s="13">
        <f>SUM(AX7:AX24)</f>
        <v>0</v>
      </c>
      <c r="AY25" s="9">
        <f>SUM(AY7:AY24)</f>
        <v>0</v>
      </c>
      <c r="AZ25" s="11" t="e">
        <f>AY25/AX25*100</f>
        <v>#DIV/0!</v>
      </c>
      <c r="BA25" s="13">
        <f>SUM(BA7:BA24)</f>
        <v>0</v>
      </c>
      <c r="BB25" s="9">
        <f>SUM(BB7:BB24)</f>
        <v>0</v>
      </c>
      <c r="BC25" s="11" t="e">
        <f>BB25/BA25*100</f>
        <v>#DIV/0!</v>
      </c>
      <c r="BD25" s="13">
        <f>SUM(BD7:BD24)</f>
        <v>0</v>
      </c>
      <c r="BE25" s="9">
        <f>SUM(BE7:BE24)</f>
        <v>0</v>
      </c>
      <c r="BF25" s="11" t="e">
        <f>BE25/BD25*100</f>
        <v>#DIV/0!</v>
      </c>
      <c r="BG25" s="13">
        <f>SUM(BG7:BG24)</f>
        <v>20</v>
      </c>
      <c r="BH25" s="13">
        <f>SUM(BH7:BH24)</f>
        <v>11</v>
      </c>
      <c r="BI25" s="11">
        <f>BH25/BG25*100</f>
        <v>55.00000000000001</v>
      </c>
      <c r="BJ25" s="13">
        <f>SUM(BJ7:BJ24)</f>
        <v>115</v>
      </c>
      <c r="BK25" s="13">
        <f>SUM(BK7:BK24)</f>
        <v>103</v>
      </c>
      <c r="BL25" s="11">
        <f t="shared" si="14"/>
        <v>89.56521739130436</v>
      </c>
      <c r="BM25" s="13">
        <f>SUM(BM7:BM24)</f>
        <v>125</v>
      </c>
      <c r="BN25" s="13">
        <f>SUM(BN7:BN24)</f>
        <v>112</v>
      </c>
      <c r="BO25" s="11">
        <f t="shared" si="15"/>
        <v>89.60000000000001</v>
      </c>
      <c r="BP25" s="13">
        <f>SUM(BP7:BP24)</f>
        <v>132</v>
      </c>
      <c r="BQ25" s="13">
        <f>SUM(BQ7:BQ24)</f>
        <v>121</v>
      </c>
      <c r="BR25" s="11">
        <f t="shared" si="16"/>
        <v>91.66666666666666</v>
      </c>
    </row>
    <row r="26" spans="1:63" ht="15.75">
      <c r="A26" s="39" t="s">
        <v>33</v>
      </c>
      <c r="B26" s="45"/>
      <c r="C26" s="45"/>
      <c r="D26" s="45"/>
      <c r="E26" s="45"/>
      <c r="F26" s="5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W26" s="5"/>
      <c r="BC26" s="5"/>
      <c r="BF26" s="5"/>
      <c r="BJ26" s="19"/>
      <c r="BK26" s="18"/>
    </row>
    <row r="27" spans="2:60" ht="36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6"/>
      <c r="AU27" s="16"/>
      <c r="AV27" s="16"/>
      <c r="AW27" s="15"/>
      <c r="AX27" s="16"/>
      <c r="AY27" s="16"/>
      <c r="AZ27" s="16"/>
      <c r="BA27" s="16"/>
      <c r="BB27" s="16"/>
      <c r="BC27" s="15"/>
      <c r="BD27" s="16"/>
      <c r="BE27" s="16"/>
      <c r="BF27" s="15"/>
      <c r="BG27" s="16"/>
      <c r="BH27" s="16"/>
    </row>
    <row r="28" spans="1:60" ht="18" customHeight="1">
      <c r="A28" s="1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67"/>
      <c r="AU28" s="67"/>
      <c r="AV28" s="67"/>
      <c r="AW28" s="6"/>
      <c r="AX28" s="1"/>
      <c r="AY28" s="1"/>
      <c r="BC28" s="6"/>
      <c r="BD28" s="1"/>
      <c r="BE28" s="1"/>
      <c r="BF28" s="6"/>
      <c r="BG28" s="1"/>
      <c r="BH28" s="1"/>
    </row>
    <row r="29" spans="1:45" ht="39.75" customHeight="1">
      <c r="A29" s="38" t="s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30" ht="12.75">
      <c r="A30" s="40"/>
      <c r="AD30" s="7" t="s">
        <v>25</v>
      </c>
    </row>
  </sheetData>
  <mergeCells count="29">
    <mergeCell ref="BS4:BS6"/>
    <mergeCell ref="BJ4:BL5"/>
    <mergeCell ref="BM4:BO5"/>
    <mergeCell ref="BP4:BR5"/>
    <mergeCell ref="Z1:BH1"/>
    <mergeCell ref="BG4:BI5"/>
    <mergeCell ref="A1:S1"/>
    <mergeCell ref="BD4:BF5"/>
    <mergeCell ref="H4:J5"/>
    <mergeCell ref="K4:M5"/>
    <mergeCell ref="N4:P5"/>
    <mergeCell ref="T4:V5"/>
    <mergeCell ref="Q4:S5"/>
    <mergeCell ref="W4:Y5"/>
    <mergeCell ref="AT28:AV28"/>
    <mergeCell ref="Z4:AB5"/>
    <mergeCell ref="AC4:AE5"/>
    <mergeCell ref="A4:A6"/>
    <mergeCell ref="B4:D5"/>
    <mergeCell ref="E4:G5"/>
    <mergeCell ref="AR4:AT5"/>
    <mergeCell ref="AF4:AH5"/>
    <mergeCell ref="AL4:AN5"/>
    <mergeCell ref="AO4:AQ5"/>
    <mergeCell ref="BA4:BC5"/>
    <mergeCell ref="A2:BB2"/>
    <mergeCell ref="AU4:AW5"/>
    <mergeCell ref="AX4:AZ5"/>
    <mergeCell ref="AI4:AK5"/>
  </mergeCells>
  <printOptions/>
  <pageMargins left="0.7874015748031497" right="0.7874015748031497" top="0.984251968503937" bottom="0.5511811023622047" header="0.5118110236220472" footer="0.5118110236220472"/>
  <pageSetup horizontalDpi="600" verticalDpi="600" orientation="landscape" paperSize="9" scale="70" r:id="rId1"/>
  <colBreaks count="2" manualBreakCount="2">
    <brk id="19" max="33" man="1"/>
    <brk id="7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="75" zoomScaleSheetLayoutView="75" workbookViewId="0" topLeftCell="A1">
      <selection activeCell="J8" sqref="J8"/>
    </sheetView>
  </sheetViews>
  <sheetFormatPr defaultColWidth="9.00390625" defaultRowHeight="12.75"/>
  <cols>
    <col min="1" max="1" width="21.875" style="0" customWidth="1"/>
    <col min="2" max="2" width="14.625" style="0" customWidth="1"/>
    <col min="3" max="3" width="15.375" style="0" customWidth="1"/>
    <col min="4" max="5" width="14.75390625" style="0" customWidth="1"/>
    <col min="6" max="6" width="17.875" style="0" customWidth="1"/>
    <col min="7" max="7" width="14.375" style="0" customWidth="1"/>
    <col min="8" max="8" width="15.625" style="0" customWidth="1"/>
    <col min="9" max="9" width="15.25390625" style="0" customWidth="1"/>
    <col min="10" max="10" width="13.25390625" style="0" customWidth="1"/>
    <col min="11" max="11" width="18.375" style="0" customWidth="1"/>
  </cols>
  <sheetData>
    <row r="2" spans="1:11" ht="24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>
      <c r="A3" s="24"/>
      <c r="B3" s="24"/>
      <c r="C3" s="24"/>
      <c r="D3" s="24"/>
      <c r="E3" s="24"/>
      <c r="F3" s="24"/>
      <c r="G3" s="24"/>
      <c r="H3" s="24"/>
      <c r="I3" s="24"/>
      <c r="J3" s="84" t="s">
        <v>71</v>
      </c>
      <c r="K3" s="84"/>
    </row>
    <row r="4" spans="1:11" ht="15.75">
      <c r="A4" s="81" t="s">
        <v>32</v>
      </c>
      <c r="B4" s="83" t="s">
        <v>29</v>
      </c>
      <c r="C4" s="83"/>
      <c r="D4" s="83"/>
      <c r="E4" s="83"/>
      <c r="F4" s="83"/>
      <c r="G4" s="83" t="s">
        <v>28</v>
      </c>
      <c r="H4" s="83"/>
      <c r="I4" s="83"/>
      <c r="J4" s="83"/>
      <c r="K4" s="83"/>
    </row>
    <row r="5" spans="1:11" ht="94.5">
      <c r="A5" s="82"/>
      <c r="B5" s="23" t="s">
        <v>49</v>
      </c>
      <c r="C5" s="23" t="s">
        <v>27</v>
      </c>
      <c r="D5" s="23" t="s">
        <v>59</v>
      </c>
      <c r="E5" s="23" t="s">
        <v>26</v>
      </c>
      <c r="F5" s="23" t="s">
        <v>30</v>
      </c>
      <c r="G5" s="23" t="s">
        <v>50</v>
      </c>
      <c r="H5" s="23" t="s">
        <v>27</v>
      </c>
      <c r="I5" s="23" t="s">
        <v>59</v>
      </c>
      <c r="J5" s="23" t="s">
        <v>26</v>
      </c>
      <c r="K5" s="23" t="s">
        <v>57</v>
      </c>
    </row>
    <row r="6" spans="1:11" ht="15.75">
      <c r="A6" s="57" t="s">
        <v>35</v>
      </c>
      <c r="B6" s="32">
        <v>45</v>
      </c>
      <c r="C6" s="32">
        <v>15</v>
      </c>
      <c r="D6" s="32">
        <v>15</v>
      </c>
      <c r="E6" s="32">
        <v>15</v>
      </c>
      <c r="F6" s="33">
        <f aca="true" t="shared" si="0" ref="F6:F25">E6/D6</f>
        <v>1</v>
      </c>
      <c r="G6" s="32">
        <v>25</v>
      </c>
      <c r="H6" s="32">
        <v>1</v>
      </c>
      <c r="I6" s="32">
        <v>5</v>
      </c>
      <c r="J6" s="32">
        <v>1</v>
      </c>
      <c r="K6" s="33">
        <f aca="true" t="shared" si="1" ref="K6:K25">J6/I6</f>
        <v>0.2</v>
      </c>
    </row>
    <row r="7" spans="1:11" s="36" customFormat="1" ht="15.75">
      <c r="A7" s="58" t="s">
        <v>36</v>
      </c>
      <c r="B7" s="32">
        <v>50</v>
      </c>
      <c r="C7" s="32">
        <v>14</v>
      </c>
      <c r="D7" s="32">
        <v>20</v>
      </c>
      <c r="E7" s="32">
        <v>14</v>
      </c>
      <c r="F7" s="33">
        <f t="shared" si="0"/>
        <v>0.7</v>
      </c>
      <c r="G7" s="32">
        <v>20</v>
      </c>
      <c r="H7" s="32">
        <v>1</v>
      </c>
      <c r="I7" s="32">
        <v>5</v>
      </c>
      <c r="J7" s="32">
        <v>1</v>
      </c>
      <c r="K7" s="33">
        <f t="shared" si="1"/>
        <v>0.2</v>
      </c>
    </row>
    <row r="8" spans="1:11" ht="15.75">
      <c r="A8" s="59" t="s">
        <v>37</v>
      </c>
      <c r="B8" s="32">
        <v>45</v>
      </c>
      <c r="C8" s="32">
        <v>10</v>
      </c>
      <c r="D8" s="32">
        <v>15</v>
      </c>
      <c r="E8" s="32">
        <v>10</v>
      </c>
      <c r="F8" s="33">
        <f t="shared" si="0"/>
        <v>0.6666666666666666</v>
      </c>
      <c r="G8" s="32">
        <v>10</v>
      </c>
      <c r="H8" s="32">
        <v>1</v>
      </c>
      <c r="I8" s="32">
        <v>3</v>
      </c>
      <c r="J8" s="32">
        <v>1</v>
      </c>
      <c r="K8" s="33">
        <f t="shared" si="1"/>
        <v>0.3333333333333333</v>
      </c>
    </row>
    <row r="9" spans="1:11" s="36" customFormat="1" ht="15.75">
      <c r="A9" s="57" t="s">
        <v>68</v>
      </c>
      <c r="B9" s="32">
        <v>90</v>
      </c>
      <c r="C9" s="32">
        <v>8</v>
      </c>
      <c r="D9" s="32">
        <v>25</v>
      </c>
      <c r="E9" s="32">
        <v>8</v>
      </c>
      <c r="F9" s="33">
        <f t="shared" si="0"/>
        <v>0.32</v>
      </c>
      <c r="G9" s="32">
        <v>30</v>
      </c>
      <c r="H9" s="32">
        <v>4</v>
      </c>
      <c r="I9" s="32">
        <v>9</v>
      </c>
      <c r="J9" s="32">
        <v>1</v>
      </c>
      <c r="K9" s="33">
        <f t="shared" si="1"/>
        <v>0.1111111111111111</v>
      </c>
    </row>
    <row r="10" spans="1:11" ht="15.75">
      <c r="A10" s="57" t="s">
        <v>40</v>
      </c>
      <c r="B10" s="32">
        <v>50</v>
      </c>
      <c r="C10" s="32">
        <v>1</v>
      </c>
      <c r="D10" s="32">
        <v>22</v>
      </c>
      <c r="E10" s="32">
        <v>2</v>
      </c>
      <c r="F10" s="33">
        <f t="shared" si="0"/>
        <v>0.09090909090909091</v>
      </c>
      <c r="G10" s="32">
        <v>15</v>
      </c>
      <c r="H10" s="32">
        <v>1</v>
      </c>
      <c r="I10" s="32">
        <v>9</v>
      </c>
      <c r="J10" s="32">
        <v>1</v>
      </c>
      <c r="K10" s="33">
        <f t="shared" si="1"/>
        <v>0.1111111111111111</v>
      </c>
    </row>
    <row r="11" spans="1:11" s="36" customFormat="1" ht="15.75">
      <c r="A11" s="57" t="s">
        <v>41</v>
      </c>
      <c r="B11" s="32">
        <v>55</v>
      </c>
      <c r="C11" s="32">
        <v>20</v>
      </c>
      <c r="D11" s="32">
        <v>20</v>
      </c>
      <c r="E11" s="32">
        <v>20</v>
      </c>
      <c r="F11" s="33">
        <f t="shared" si="0"/>
        <v>1</v>
      </c>
      <c r="G11" s="32">
        <v>25</v>
      </c>
      <c r="H11" s="32">
        <v>4</v>
      </c>
      <c r="I11" s="32">
        <v>10</v>
      </c>
      <c r="J11" s="32">
        <v>4</v>
      </c>
      <c r="K11" s="33">
        <f t="shared" si="1"/>
        <v>0.4</v>
      </c>
    </row>
    <row r="12" spans="1:11" ht="15.75">
      <c r="A12" s="58" t="s">
        <v>42</v>
      </c>
      <c r="B12" s="32">
        <v>60</v>
      </c>
      <c r="C12" s="32">
        <v>6</v>
      </c>
      <c r="D12" s="32">
        <v>25</v>
      </c>
      <c r="E12" s="32">
        <v>6</v>
      </c>
      <c r="F12" s="33">
        <f t="shared" si="0"/>
        <v>0.24</v>
      </c>
      <c r="G12" s="32">
        <v>25</v>
      </c>
      <c r="H12" s="32">
        <v>4</v>
      </c>
      <c r="I12" s="32">
        <v>7</v>
      </c>
      <c r="J12" s="32">
        <v>4</v>
      </c>
      <c r="K12" s="33">
        <f t="shared" si="1"/>
        <v>0.5714285714285714</v>
      </c>
    </row>
    <row r="13" spans="1:11" s="36" customFormat="1" ht="15.75">
      <c r="A13" s="57" t="s">
        <v>43</v>
      </c>
      <c r="B13" s="32">
        <v>65</v>
      </c>
      <c r="C13" s="32">
        <v>4</v>
      </c>
      <c r="D13" s="32">
        <v>25</v>
      </c>
      <c r="E13" s="32">
        <v>4</v>
      </c>
      <c r="F13" s="33">
        <f t="shared" si="0"/>
        <v>0.16</v>
      </c>
      <c r="G13" s="32">
        <v>25</v>
      </c>
      <c r="H13" s="32">
        <v>4</v>
      </c>
      <c r="I13" s="32">
        <v>9</v>
      </c>
      <c r="J13" s="32">
        <v>4</v>
      </c>
      <c r="K13" s="33">
        <f t="shared" si="1"/>
        <v>0.4444444444444444</v>
      </c>
    </row>
    <row r="14" spans="1:11" ht="15.75">
      <c r="A14" s="57" t="s">
        <v>58</v>
      </c>
      <c r="B14" s="32">
        <v>35</v>
      </c>
      <c r="C14" s="32">
        <v>10</v>
      </c>
      <c r="D14" s="32">
        <v>10</v>
      </c>
      <c r="E14" s="32">
        <v>10</v>
      </c>
      <c r="F14" s="33">
        <f t="shared" si="0"/>
        <v>1</v>
      </c>
      <c r="G14" s="32">
        <v>20</v>
      </c>
      <c r="H14" s="32">
        <v>5</v>
      </c>
      <c r="I14" s="32">
        <v>6</v>
      </c>
      <c r="J14" s="32">
        <v>5</v>
      </c>
      <c r="K14" s="33">
        <f t="shared" si="1"/>
        <v>0.8333333333333334</v>
      </c>
    </row>
    <row r="15" spans="1:11" s="36" customFormat="1" ht="15.75">
      <c r="A15" s="57" t="s">
        <v>44</v>
      </c>
      <c r="B15" s="32">
        <v>120</v>
      </c>
      <c r="C15" s="32">
        <v>45</v>
      </c>
      <c r="D15" s="32">
        <v>45</v>
      </c>
      <c r="E15" s="32">
        <v>45</v>
      </c>
      <c r="F15" s="33">
        <f t="shared" si="0"/>
        <v>1</v>
      </c>
      <c r="G15" s="32">
        <v>45</v>
      </c>
      <c r="H15" s="32">
        <v>7</v>
      </c>
      <c r="I15" s="32">
        <v>14</v>
      </c>
      <c r="J15" s="32">
        <v>7</v>
      </c>
      <c r="K15" s="33">
        <f t="shared" si="1"/>
        <v>0.5</v>
      </c>
    </row>
    <row r="16" spans="1:11" s="36" customFormat="1" ht="15.75">
      <c r="A16" s="58" t="s">
        <v>62</v>
      </c>
      <c r="B16" s="32">
        <v>20</v>
      </c>
      <c r="C16" s="32">
        <v>1</v>
      </c>
      <c r="D16" s="32">
        <v>4</v>
      </c>
      <c r="E16" s="32">
        <v>1</v>
      </c>
      <c r="F16" s="33">
        <f t="shared" si="0"/>
        <v>0.25</v>
      </c>
      <c r="G16" s="32">
        <v>7</v>
      </c>
      <c r="H16" s="32">
        <v>1</v>
      </c>
      <c r="I16" s="32">
        <v>3</v>
      </c>
      <c r="J16" s="32">
        <v>1</v>
      </c>
      <c r="K16" s="33">
        <f t="shared" si="1"/>
        <v>0.3333333333333333</v>
      </c>
    </row>
    <row r="17" spans="1:11" ht="15.75">
      <c r="A17" s="58" t="s">
        <v>63</v>
      </c>
      <c r="B17" s="32">
        <v>45</v>
      </c>
      <c r="C17" s="32">
        <v>10</v>
      </c>
      <c r="D17" s="32">
        <v>9</v>
      </c>
      <c r="E17" s="32">
        <v>10</v>
      </c>
      <c r="F17" s="33">
        <f t="shared" si="0"/>
        <v>1.1111111111111112</v>
      </c>
      <c r="G17" s="32">
        <v>25</v>
      </c>
      <c r="H17" s="32">
        <v>6</v>
      </c>
      <c r="I17" s="32">
        <v>6</v>
      </c>
      <c r="J17" s="32">
        <v>6</v>
      </c>
      <c r="K17" s="33">
        <f t="shared" si="1"/>
        <v>1</v>
      </c>
    </row>
    <row r="18" spans="1:11" s="36" customFormat="1" ht="15.75">
      <c r="A18" s="43" t="s">
        <v>64</v>
      </c>
      <c r="B18" s="32">
        <v>50</v>
      </c>
      <c r="C18" s="32">
        <v>5</v>
      </c>
      <c r="D18" s="32">
        <v>14</v>
      </c>
      <c r="E18" s="32">
        <v>7</v>
      </c>
      <c r="F18" s="33">
        <f t="shared" si="0"/>
        <v>0.5</v>
      </c>
      <c r="G18" s="32">
        <v>20</v>
      </c>
      <c r="H18" s="32">
        <v>2</v>
      </c>
      <c r="I18" s="32">
        <v>7</v>
      </c>
      <c r="J18" s="32">
        <v>2</v>
      </c>
      <c r="K18" s="33">
        <f t="shared" si="1"/>
        <v>0.2857142857142857</v>
      </c>
    </row>
    <row r="19" spans="1:11" ht="15.75">
      <c r="A19" s="57" t="s">
        <v>65</v>
      </c>
      <c r="B19" s="32">
        <v>50</v>
      </c>
      <c r="C19" s="32">
        <v>15</v>
      </c>
      <c r="D19" s="32">
        <v>15</v>
      </c>
      <c r="E19" s="32">
        <v>15</v>
      </c>
      <c r="F19" s="33">
        <f t="shared" si="0"/>
        <v>1</v>
      </c>
      <c r="G19" s="32">
        <v>35</v>
      </c>
      <c r="H19" s="32">
        <v>4</v>
      </c>
      <c r="I19" s="32">
        <v>7</v>
      </c>
      <c r="J19" s="32">
        <v>4</v>
      </c>
      <c r="K19" s="33">
        <f t="shared" si="1"/>
        <v>0.5714285714285714</v>
      </c>
    </row>
    <row r="20" spans="1:11" s="36" customFormat="1" ht="15.75">
      <c r="A20" s="57" t="s">
        <v>66</v>
      </c>
      <c r="B20" s="32">
        <v>40</v>
      </c>
      <c r="C20" s="32">
        <v>20</v>
      </c>
      <c r="D20" s="32">
        <v>14</v>
      </c>
      <c r="E20" s="32">
        <v>20</v>
      </c>
      <c r="F20" s="33">
        <f t="shared" si="0"/>
        <v>1.4285714285714286</v>
      </c>
      <c r="G20" s="32">
        <v>15</v>
      </c>
      <c r="H20" s="32">
        <v>4</v>
      </c>
      <c r="I20" s="32">
        <v>7</v>
      </c>
      <c r="J20" s="32">
        <v>4</v>
      </c>
      <c r="K20" s="33">
        <f t="shared" si="1"/>
        <v>0.5714285714285714</v>
      </c>
    </row>
    <row r="21" spans="1:11" ht="15.75">
      <c r="A21" s="58" t="s">
        <v>67</v>
      </c>
      <c r="B21" s="32">
        <v>1080</v>
      </c>
      <c r="C21" s="32">
        <v>220</v>
      </c>
      <c r="D21" s="32">
        <v>222</v>
      </c>
      <c r="E21" s="32">
        <v>195</v>
      </c>
      <c r="F21" s="33">
        <f t="shared" si="0"/>
        <v>0.8783783783783784</v>
      </c>
      <c r="G21" s="32">
        <v>158</v>
      </c>
      <c r="H21" s="32">
        <v>30</v>
      </c>
      <c r="I21" s="32">
        <v>63</v>
      </c>
      <c r="J21" s="32">
        <v>46</v>
      </c>
      <c r="K21" s="33">
        <f t="shared" si="1"/>
        <v>0.7301587301587301</v>
      </c>
    </row>
    <row r="22" spans="1:11" s="36" customFormat="1" ht="15.75">
      <c r="A22" s="35"/>
      <c r="B22" s="32"/>
      <c r="C22" s="32"/>
      <c r="D22" s="32"/>
      <c r="E22" s="32"/>
      <c r="F22" s="33" t="e">
        <f t="shared" si="0"/>
        <v>#DIV/0!</v>
      </c>
      <c r="G22" s="32"/>
      <c r="H22" s="32"/>
      <c r="I22" s="32"/>
      <c r="J22" s="32"/>
      <c r="K22" s="33" t="e">
        <f t="shared" si="1"/>
        <v>#DIV/0!</v>
      </c>
    </row>
    <row r="23" spans="1:11" ht="15.75">
      <c r="A23" s="34"/>
      <c r="B23" s="32"/>
      <c r="C23" s="32"/>
      <c r="D23" s="32"/>
      <c r="E23" s="32"/>
      <c r="F23" s="33" t="e">
        <f t="shared" si="0"/>
        <v>#DIV/0!</v>
      </c>
      <c r="G23" s="32"/>
      <c r="H23" s="32"/>
      <c r="I23" s="32"/>
      <c r="J23" s="32"/>
      <c r="K23" s="33" t="e">
        <f t="shared" si="1"/>
        <v>#DIV/0!</v>
      </c>
    </row>
    <row r="24" spans="1:11" s="36" customFormat="1" ht="15.75">
      <c r="A24" s="34"/>
      <c r="B24" s="32"/>
      <c r="C24" s="32"/>
      <c r="D24" s="32"/>
      <c r="E24" s="32"/>
      <c r="F24" s="33" t="e">
        <f t="shared" si="0"/>
        <v>#DIV/0!</v>
      </c>
      <c r="G24" s="32"/>
      <c r="H24" s="32"/>
      <c r="I24" s="32"/>
      <c r="J24" s="32"/>
      <c r="K24" s="33" t="e">
        <f t="shared" si="1"/>
        <v>#DIV/0!</v>
      </c>
    </row>
    <row r="25" spans="1:11" ht="15.75">
      <c r="A25" s="55" t="s">
        <v>31</v>
      </c>
      <c r="B25" s="56">
        <f>SUM(B6:B24)</f>
        <v>1900</v>
      </c>
      <c r="C25" s="56">
        <f>SUM(C6:C24)</f>
        <v>404</v>
      </c>
      <c r="D25" s="56">
        <f>SUM(D6:D24)</f>
        <v>500</v>
      </c>
      <c r="E25" s="56">
        <f>SUM(E6:E24)</f>
        <v>382</v>
      </c>
      <c r="F25" s="33">
        <f t="shared" si="0"/>
        <v>0.764</v>
      </c>
      <c r="G25" s="56">
        <f>SUM(G6:G24)</f>
        <v>500</v>
      </c>
      <c r="H25" s="56">
        <f>SUM(H6:H24)</f>
        <v>79</v>
      </c>
      <c r="I25" s="56">
        <f>SUM(I6:I24)</f>
        <v>170</v>
      </c>
      <c r="J25" s="56">
        <f>SUM(J6:J24)</f>
        <v>92</v>
      </c>
      <c r="K25" s="33">
        <f t="shared" si="1"/>
        <v>0.5411764705882353</v>
      </c>
    </row>
    <row r="26" spans="1:11" s="36" customFormat="1" ht="12.75">
      <c r="A26"/>
      <c r="B26"/>
      <c r="C26"/>
      <c r="D26"/>
      <c r="E26"/>
      <c r="F26"/>
      <c r="G26"/>
      <c r="H26"/>
      <c r="I26"/>
      <c r="J26"/>
      <c r="K26"/>
    </row>
    <row r="29" spans="1:11" ht="15.75">
      <c r="A29" s="85" t="s">
        <v>70</v>
      </c>
      <c r="B29" s="85"/>
      <c r="C29" s="85"/>
      <c r="D29" s="85"/>
      <c r="E29" s="85"/>
      <c r="F29" s="85"/>
      <c r="I29" s="86"/>
      <c r="J29" s="86"/>
      <c r="K29" s="86"/>
    </row>
    <row r="30" spans="1:11" ht="15.75">
      <c r="A30" s="85" t="s">
        <v>39</v>
      </c>
      <c r="B30" s="85"/>
      <c r="C30" s="85"/>
      <c r="D30" s="85"/>
      <c r="E30" s="85"/>
      <c r="F30" s="85"/>
      <c r="H30" t="s">
        <v>51</v>
      </c>
      <c r="I30" s="87" t="s">
        <v>69</v>
      </c>
      <c r="J30" s="87"/>
      <c r="K30" s="87"/>
    </row>
    <row r="31" ht="12.75">
      <c r="D31" s="27"/>
    </row>
  </sheetData>
  <mergeCells count="9">
    <mergeCell ref="A29:F29"/>
    <mergeCell ref="I29:K29"/>
    <mergeCell ref="A30:F30"/>
    <mergeCell ref="I30:K30"/>
    <mergeCell ref="A2:K2"/>
    <mergeCell ref="A4:A5"/>
    <mergeCell ref="B4:F4"/>
    <mergeCell ref="G4:K4"/>
    <mergeCell ref="J3:K3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agro43</dc:creator>
  <cp:keywords/>
  <dc:description/>
  <cp:lastModifiedBy>agro1</cp:lastModifiedBy>
  <cp:lastPrinted>2012-04-27T12:08:59Z</cp:lastPrinted>
  <dcterms:created xsi:type="dcterms:W3CDTF">2005-08-14T12:05:40Z</dcterms:created>
  <dcterms:modified xsi:type="dcterms:W3CDTF">2012-05-02T11:00:33Z</dcterms:modified>
  <cp:category/>
  <cp:version/>
  <cp:contentType/>
  <cp:contentStatus/>
</cp:coreProperties>
</file>